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MATRIZ DE CALIFICACION" sheetId="1" r:id="rId1"/>
    <sheet name="IDENTIFICACION DEL RIESGO" sheetId="2" r:id="rId2"/>
    <sheet name="ANALISIS DEL RIESGO" sheetId="3" r:id="rId3"/>
    <sheet name="MAPA DE RIESGOS" sheetId="4" r:id="rId4"/>
    <sheet name="PLAN DE RIESGOS" sheetId="5" r:id="rId5"/>
    <sheet name="Hoja2" sheetId="6" r:id="rId6"/>
    <sheet name="Hoja1" sheetId="7" r:id="rId7"/>
  </sheets>
  <definedNames/>
  <calcPr fullCalcOnLoad="1"/>
</workbook>
</file>

<file path=xl/comments3.xml><?xml version="1.0" encoding="utf-8"?>
<comments xmlns="http://schemas.openxmlformats.org/spreadsheetml/2006/main">
  <authors>
    <author>aidas</author>
  </authors>
  <commentList>
    <comment ref="E6" authorId="0">
      <text>
        <r>
          <rPr>
            <b/>
            <sz val="9"/>
            <rFont val="Tahoma"/>
            <family val="2"/>
          </rPr>
          <t>aidas:</t>
        </r>
        <r>
          <rPr>
            <sz val="9"/>
            <rFont val="Tahoma"/>
            <family val="2"/>
          </rPr>
          <t xml:space="preserve">
El impacto puede ser legal, operativo, confidencialidad de la inforamación o de imagen.</t>
        </r>
      </text>
    </comment>
  </commentList>
</comments>
</file>

<file path=xl/sharedStrings.xml><?xml version="1.0" encoding="utf-8"?>
<sst xmlns="http://schemas.openxmlformats.org/spreadsheetml/2006/main" count="1932" uniqueCount="1038">
  <si>
    <t>SISTEMA INTEGRAL DE GESTIÓN (MECI - CALIDAD)</t>
  </si>
  <si>
    <t>MATRIZ DE CALIFICACIÓN, EVALUACIÓN Y RESPUESTA  A LOS RIESGOS</t>
  </si>
  <si>
    <t>ADMINISTRACIÓN DEL SISTEMA INTEGRAL DE  GESTIÓN (MECI – CALIDAD)</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</si>
  <si>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</si>
  <si>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</si>
  <si>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</si>
  <si>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</si>
  <si>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</si>
  <si>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</si>
  <si>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</si>
  <si>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</si>
  <si>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</si>
  <si>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</si>
  <si>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</si>
  <si>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</si>
  <si>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</si>
  <si>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</si>
  <si>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</si>
  <si>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</si>
  <si>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</si>
  <si>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</si>
  <si>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</si>
  <si>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 xml:space="preserve"> </t>
  </si>
  <si>
    <t>CASI SEGURO (5)</t>
  </si>
  <si>
    <r>
      <rPr>
        <b/>
        <sz val="10"/>
        <rFont val="Arial"/>
        <family val="2"/>
      </rPr>
      <t>B</t>
    </r>
    <r>
      <rPr>
        <sz val="10"/>
        <rFont val="Arial"/>
        <family val="2"/>
      </rPr>
      <t>: Zona de Riesgo Baja: Asumir el Riesgo</t>
    </r>
  </si>
  <si>
    <r>
      <rPr>
        <b/>
        <sz val="10"/>
        <rFont val="Arial"/>
        <family val="2"/>
      </rPr>
      <t>M</t>
    </r>
    <r>
      <rPr>
        <sz val="10"/>
        <rFont val="Arial"/>
        <family val="2"/>
      </rPr>
      <t>: Zona de Riesgo Moderada: Asumir el Riesgo, Reducir el Riesgo</t>
    </r>
  </si>
  <si>
    <r>
      <rPr>
        <b/>
        <sz val="10"/>
        <rFont val="Arial"/>
        <family val="2"/>
      </rPr>
      <t>A</t>
    </r>
    <r>
      <rPr>
        <sz val="10"/>
        <rFont val="Arial"/>
        <family val="2"/>
      </rPr>
      <t>: Zona de Riesgo Alta: Reducir el Riesgo, Evitar, Compartir o Transferir el Riesgo</t>
    </r>
  </si>
  <si>
    <r>
      <rPr>
        <b/>
        <sz val="10"/>
        <rFont val="Arial"/>
        <family val="2"/>
      </rPr>
      <t>E</t>
    </r>
    <r>
      <rPr>
        <sz val="10"/>
        <rFont val="Arial"/>
        <family val="2"/>
      </rPr>
      <t>: Zona de Riesgo Extrema: Reducir el Riesgo, Evitar, Compartir o Transferir el Riesgo</t>
    </r>
  </si>
  <si>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</si>
  <si>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</si>
  <si>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</si>
  <si>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</si>
  <si>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</si>
  <si>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</si>
  <si>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</si>
  <si>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</si>
  <si>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</si>
  <si>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</si>
  <si>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</si>
  <si>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</si>
  <si>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</si>
  <si>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</si>
  <si>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</si>
  <si>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</si>
  <si>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</si>
  <si>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VERSION: 3.0</t>
  </si>
  <si>
    <t>CODIGO: PEMYMGCIFO12</t>
  </si>
  <si>
    <t>FECHA DE ACTUALIZACIÓN:</t>
  </si>
  <si>
    <t>EVALUACIÓN DEL RIESGO</t>
  </si>
  <si>
    <t>CONTROLES</t>
  </si>
  <si>
    <t>NUEVA CALIFICACIÓN</t>
  </si>
  <si>
    <t>NUEVA EVALUACION</t>
  </si>
  <si>
    <t>OPCIONES MANEJO</t>
  </si>
  <si>
    <t>ADMINISTRACIÓN DEL SISTEMA INTEGRAL DE GESTIÓN MECI-CALIDAD</t>
  </si>
  <si>
    <t>PLAN DE MANEJO DE RIESGOS</t>
  </si>
  <si>
    <t>VERSION:3.0</t>
  </si>
  <si>
    <t>CODIGO: PEMYMGCIFO13</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</si>
  <si>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</si>
  <si>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</si>
  <si>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</si>
  <si>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</si>
  <si>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</si>
  <si>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</si>
  <si>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</si>
  <si>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</si>
  <si>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</si>
  <si>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</si>
  <si>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</si>
  <si>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</si>
  <si>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ANÁLISIS DEL PROCESO</t>
  </si>
  <si>
    <t>DESCRIPCION DE LA VERIFICACIÓN</t>
  </si>
  <si>
    <t>ESTADO DE LA ACCION</t>
  </si>
  <si>
    <t>EFICACIA</t>
  </si>
  <si>
    <t>FECHA AUDITORIA</t>
  </si>
  <si>
    <t>AUDITOR</t>
  </si>
  <si>
    <t>SI/ P/ T/ NA</t>
  </si>
  <si>
    <t>ABIERTO/CERRADO</t>
  </si>
  <si>
    <t>S/N</t>
  </si>
  <si>
    <t>DIRECCIONAMIENTO ESTRATEGICO</t>
  </si>
  <si>
    <t>ORIENTAR ESTRATÉGICAMENTE TODOS Y CADA UNO DE LOS PROCESOS, TENDIENTES AL CUMPLIMIENTO DE LA MISIÓN Y PROYECCIÓN DE LA VISIÓN MEDIANTE LA FORMULACIÓN Y EJECUCIÓN DE LOS PLANES Y PROGRAMAS DE LA ENTIDAD.</t>
  </si>
  <si>
    <t>DESACTUALIZACION DEL MANUAL DE PROCESOS Y PROCEDIMIENTOS</t>
  </si>
  <si>
    <t>NO  ENCONTRAR UNA CORRECTA FORMULACION DE LOS PROCEDIMIENTOS PROBOCANDO ERRORES EN LA APLICACION DE LAS ACTIVIDADES FORMULADAS POR LA NO ACTUALIZACION DEL MAUAL DE PROCESOS Y PROCEDIMIENTOS, DESCONOCIENDO LA POSIBLE TRANSVERSALIDAD QUE PUEDA HABER ENTRE LOS PROCEDIMIENTOS.</t>
  </si>
  <si>
    <t>FALTA DE CONOCIMIENTO EN EL ASPECTO PRESUPUESTAL Y CONTABLE</t>
  </si>
  <si>
    <t>DESCONOCIMIENTO DE LA NORMATIVIDAD VIGENTE</t>
  </si>
  <si>
    <t>DESCONOCIMIENTO DE LA METODOLOGÍA Y PROCEDIMIENTO ESTABLECIDO PARA LA ACTUALIZACIÓN DE ÉSTOS.</t>
  </si>
  <si>
    <t>FALTA DE COMPROMISO POR PARTE DE LAS DIFERENTES DEPENDENCIAS PARA LA ACTUALIZACION DE SUS PROCEDIMIENTOS.</t>
  </si>
  <si>
    <t>RECORTE AL PAC O LIMITACION DEL PAC EN LAS OBLIGACIONES PRESUPUESTALES</t>
  </si>
  <si>
    <t>ERRORES  EN LA EJECUCION DE LAS ACTIVIDADES REALIZADAS POR LOS FUNCIONARIOS.</t>
  </si>
  <si>
    <t>PERDIDA DE TIEMPO EN LA EJECUCION DE ACTIVIDADES</t>
  </si>
  <si>
    <t>SANCIONES A LOS FUNCIONARIOS DE LA ENTIDAD</t>
  </si>
  <si>
    <t>DEMORA EN LA APROBACIÓN DE LA ACTUALIZACIÓN, INCLUSIÓN O ELIMINACIÓN DEL PROCEDIMIENTO POR PARTE DEL COMITÉ COORDINADOR DEL SISTEMA DE CONTROL INTERNO Y CALIDAD.</t>
  </si>
  <si>
    <t>DOCUMENTACION OBSOLETA QUE GENERA RETRASOS EN LAS ACTIVIDADES DE LOS PROCESOS</t>
  </si>
  <si>
    <t>DECLARACIÓN DE HALLAZGOS POR PARTE DE LA CONTRALORÍA GENERAL DE LA REPÚBLICA</t>
  </si>
  <si>
    <t>DIRECCIONAMIENTO ESTRATÉGICO</t>
  </si>
  <si>
    <t>NO REALIZAR OPORTUNAMENTE LA REVISIÓN POR LA DIRECCION</t>
  </si>
  <si>
    <t>EL PROCEDIMIENTO DE REVISIÓN POR LA DIRECCIÓN NO CUENTA CON TIEMPOS ESTABLECIDOS.</t>
  </si>
  <si>
    <t>Realización la revisión por la dirección dentro del tiempo oportuno para cumplir con las acciones de mejora.</t>
  </si>
  <si>
    <t>NO REALIZAR LAS ACTIVIDADES ASIGNADAS AL PROCESO</t>
  </si>
  <si>
    <t>La caracterización del proceso se encuentra desactualizada, falta incluir actividades e informes que el proceso realiza.</t>
  </si>
  <si>
    <t>Cambio en la normatividad que involucra al proceso</t>
  </si>
  <si>
    <t>Que no se realice una orientación adecuada y pertinente a los procesos del fondo.</t>
  </si>
  <si>
    <t>INADECUADA CONSTRUCCIÓN DE LA DOFA</t>
  </si>
  <si>
    <t>QUE NO EXISTA UNIFORMIDAD EN EL INFORME DE GESTION A LA CIUDADANIA</t>
  </si>
  <si>
    <t>EL ALCANCE DEL COMITÉ NO SE ENCUENTRE ACORDE CON LA NORMATIVIDAD VIGENTE.</t>
  </si>
  <si>
    <t xml:space="preserve">QUE LOS INFORMES DE GESTION SE PRESENTEN DE FORMA INOPORTUNA PARA LA CONSOLIDACION DE LOS MISMOS </t>
  </si>
  <si>
    <t>LA FORMULACIÓN DEL PLAN DE FORTALECIMIENTO QUEDE INCOMPLETO</t>
  </si>
  <si>
    <t>INCUMPLIMIENTO DEL OBJETO DE LA ENTIDAD</t>
  </si>
  <si>
    <t>FALTA DE IMPLEMENTACION DE TIEMPOS DENTRO DE LOS PROCEDIMIENTOS, DENTRO DEL SISTEMA DE GESTION DE CALIDAD</t>
  </si>
  <si>
    <t>No se cuenta con un instructivo para la documentación de la dofa</t>
  </si>
  <si>
    <t>falta de un modelo para la construcción de la dofa</t>
  </si>
  <si>
    <t>Inadecuada formulación de los riesgos de la entidad</t>
  </si>
  <si>
    <t>El procedimiento de audiencia publica de rendición de cuentas no cuenta con una metodologia establecida para la presentación del informe de gestión por parte de los procesos.</t>
  </si>
  <si>
    <t>adopción de nuevas metodologias para la presentación de informes.</t>
  </si>
  <si>
    <t>No transmitir de manera eficiente la información a la ciudadania.</t>
  </si>
  <si>
    <t>El procedimiento del comité tecnico institucional de desarrollo administrativo no cuenta con los lineamientos establecidos por cambio de normatividad.</t>
  </si>
  <si>
    <t xml:space="preserve">DESCONOCIMIENTO DE LA RESOLUCIÓN </t>
  </si>
  <si>
    <t>DESCONOCIMIENTO DE LAS FUNCIONES QUE ATAÑEN AL COMITÉ.</t>
  </si>
  <si>
    <t>El procediiento informe de gestión a entes de control no cuenta con los tiempos en la presentación de informes, medios de comunicación establecidos</t>
  </si>
  <si>
    <t>FALTA DE DEFINICIÓN DE TIEMPOS EN LOS PROCEDIMIENTOS</t>
  </si>
  <si>
    <t>NO CONTAR CON LA INFORMACIÓN OPORTUNA PARA LA CONSOLIDACIÓN DEL INFORME</t>
  </si>
  <si>
    <t>No se cuenta con un procedimiento documentado para la formulacón del plan de fortalecimiento del sig</t>
  </si>
  <si>
    <t>FALTA DE LINEAMIENTOS CLAROS PARA LA FORMULACIÓN DEL PLAN</t>
  </si>
  <si>
    <t>INADECUADA FORMULACION DEL PLAN DE FORTALECIMIENTO.</t>
  </si>
  <si>
    <t>Evaluar la conveniencia de los objetivos de calidad del FPS en cuanto estos sean coherentes y acordes a la pólitica de calidad actualizada el pasado 10/12/2012; que garanticen la orientación de la entidad en materia de calidad, permitan cumplir la funcion para cual fue creada, satisfacer a sus usuarios y optimizar el uso de sus recursos.</t>
  </si>
  <si>
    <t>REDEFINICION DE POLITICAS DE LA ENTIDAD</t>
  </si>
  <si>
    <t>INCUMPLIMIENTO DE LAS FUNCIONES PARA LAS CUALES FUE CREADA LA ENTIDAD</t>
  </si>
  <si>
    <t>GESTIÓN DE TIC'S</t>
  </si>
  <si>
    <t>MANTENER Y SOPORTAR EL CORRECTO FUNCIONAMIENTO DE LOS SISTEMAS DE INFRAESTRUCTURA DE INFORMACIÓN DE LA ENTIDAD</t>
  </si>
  <si>
    <t>INEFICIENCIA A LA PRESTACION DEL SERVICIO DE SOPORTE TECNICO A USUSARIOS</t>
  </si>
  <si>
    <t>El procedimiento Soporte Técnico a Ususarios APGTSOPSPT03 requiere actualización con el fin de involucrar las actividades relacionadas con  Servicios Administrativos  y establecer la nueva metodología a seguir para la presentación del servicio</t>
  </si>
  <si>
    <t>FALTA DE DISPONIBILIDAD DE TIEMPO POR PARTE DEL FUNCIONARIO ENCARGADO  DEBIDO AL EXCESO DE TRABAJO</t>
  </si>
  <si>
    <t>DEMORA Y ENTORPECIMIENTO  EN EL NORMAR DESARROLLO DE LAS FUNCIONES Y ACTIVIDADES DE LOS FUNCIONARIOS Y LOS PROCESOS.</t>
  </si>
  <si>
    <t xml:space="preserve">SUPLANTACION DE USUARIOS </t>
  </si>
  <si>
    <t>REALIZAR PUBLICACIONES DE INFORMACION ERRONEA O FUERA DE LOS TIEMPOS ESTABLECIDOS.</t>
  </si>
  <si>
    <t>INCUMPLIMIENTO A LA DIRECCION NACIONAL DE DERECHOS DE AUTOR</t>
  </si>
  <si>
    <t>GESTION DE TIC`S</t>
  </si>
  <si>
    <t>ERROR AL ENVIO DE LOS INFORMES DE MONITOREO DE EQUIPOS</t>
  </si>
  <si>
    <t>NO CONTAR CON EQUIPOS DE RESPALDO EN LA ENTIDAD</t>
  </si>
  <si>
    <t>DEBILIDADES EN EL HACER DEL PROCESO POR DESACTUALIZACION DE LA CARACTERIZACION</t>
  </si>
  <si>
    <t>PERDIDA DE INFORMACION</t>
  </si>
  <si>
    <t xml:space="preserve">El procedimiento Creación de Ususarios  en el Sistema APGTSOPSPT06 requiere actualización debido a que en el mismo no se encuentran documentadas las actividades para dar inhabilidad a las cuentas </t>
  </si>
  <si>
    <t>PÉRDIDA Y/O MANIPULACION DE LA INFORMACION</t>
  </si>
  <si>
    <t>No se tuvieron en cuenta las recomendaciones para la actualización del procedimiento APTGTSOPSPT01 Publicación y actualización de información en medios electrónicos, toda vez que parte de contratación está siendo publicada en ocasiones por la Oficina Asesora Jurídica, autorizada por el Dr. Jaime Luis Lacouture – Director General.  Igualmente se recomienda establecer tiempo y puntos de control en las publicaciones.</t>
  </si>
  <si>
    <t xml:space="preserve"> DESCONOCIMIENTO DEL PROCEDIMIENTO APTGTSOPSPT01 PUBLICACION Y ACTUALIZACION DE INFORMACION EN MEDIOS ELECTRONICO, POR PARTE DEL GRUPO DE TRABAJO DE GESTION DE TICS</t>
  </si>
  <si>
    <t>MAL INFORMAR A LOS USUARIOS INTERNOS Y EXTERNOS DEL FPS Y POSIBLES SANCIONES O HALLAZGOS DE LOS ENTES DE CONTRO INTERNOS Y EXTERNOS.</t>
  </si>
  <si>
    <t>El proceso no suministró la información requerida en los tiempos establecedios para la oficina de control interno para la ejecución de la auditoria de cumplimiento de las normas de uso de software.</t>
  </si>
  <si>
    <t>Inconcistencias en la base de datos</t>
  </si>
  <si>
    <t>INFORMACIÓN ERRADA EN EL INVENTARIO DE EQUIPOS.</t>
  </si>
  <si>
    <t>Se pudo evidenciar que los informes de monitoreo de equipos no han sido presentados al comité cordinador del sistema de control interno; los mismos han sido presentados a la oficina de planeación y sistemas en las siguientes fechas 20/12/2012 y 01/04/2013</t>
  </si>
  <si>
    <t>error al diligenciamiento de la información que se lleva en la matriz primaria y secundaria de la entidad</t>
  </si>
  <si>
    <t>inposibilidad de toma de decisiones por parte de la oficina encargada.</t>
  </si>
  <si>
    <t>Se pudo evidenciar que la Dra. Sirly Soto, médico auditor no tiene PC debido a que el pasado 10 de abril el mismo fue devuelto a la oficina de bogota (TICS) por daño y a la fecha de la auditoria no se tiene respuesta.</t>
  </si>
  <si>
    <t>Limitación del presupuesto de la entidad para equipos de computo</t>
  </si>
  <si>
    <t>equipos obsoletos e insuficientes para el cumplimiento de los objetivos de la entidad.</t>
  </si>
  <si>
    <t>SE EVIDENCIÓ DESACTUALIZACIÓN DE LA CARACTERIZACIÓN TODA VEZ QUE LA MISMA NO REFLEJA EL TODAL DE LAS ACTIVIDADES QUE DESARROLLA EL PROCESO EN SU HACER Y LOS NUMERALES DE NA NTCGP 1000:2009 NO ESTÁN IDENTIFICADOS EN SU TOTALIDAD</t>
  </si>
  <si>
    <t>ERRORES EN LA MEDICION DE LA EFECTIVIDAD DEL HACER DEL PROCESO</t>
  </si>
  <si>
    <t>GESTIONAR CON EL ÁREA PARA QUE SE ASEGURE EL BUEN FUNCIONAMIENTO DE LOS SISTEMAS DE INFORMACIÓN DE LA ENTIDAD, CUANDO EXISTEN INTERRUPCIONES DE FLUIDO ELÉCTRICO IMPLENTANDO SISTEMA DE ALIMENTACIÓN ININTERRUMPIDA (UPS)</t>
  </si>
  <si>
    <t>AUSENCIA DE UPS QUE SOPORTEN LOS EQUIPOS DE LA ENTIDAD.</t>
  </si>
  <si>
    <t>perdida de informacion Y DAÑO EN LOS EQUIPOS DE COMPUTO DE LA ENTIDAD</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</si>
  <si>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</si>
  <si>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</si>
  <si>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INADECUADA FORMULACION DE LOS INDICADORES PARA LA MEDICION DE LA GESTION.</t>
  </si>
  <si>
    <t>DESCONOCIMIENTO DE LAS DEBILIDADES, OPORTUNIDADES, FORTALEZAS Y AMENAZAS CON QUE CUENTA LA ENTIDAD.</t>
  </si>
  <si>
    <t xml:space="preserve">SE REFIERE AL RIESGO QUE SE PUEDE PRESENTAR  AL FORMULAR EQUIVOCADAMENTE UN INDICADOR. ESTA SITUACION SE PRESENTA CUANDO EL INDICADOR CONSTRUIDO NO  PERMITEN MEDIR EL CUMPLIMIENTO DE UNA ACTIVIDAD, EL OBJETIVO DE UN PROCESO O EL CUMPLIMIENTO DE UN OBJETIVO INSTITUCIONAL O DE CALIDAD.  </t>
  </si>
  <si>
    <t>DESCONOCIMIENTO  DE LA METODOLOGIA PARA LA  ADMINISTRACION DE INDICADORES DE GESTION</t>
  </si>
  <si>
    <t>OBSERVACIONES POR PARTE DE LA AUDITORIA DE GESTIÓN DE CALIDAD INTERNAS Y EXTERNAS.</t>
  </si>
  <si>
    <t>FALTA DE CAPACITACION DE LOS FUNCIONARIOS DE LOS PROCESOS EN LA FORMULACION Y REPORTE DE INDICADORES</t>
  </si>
  <si>
    <t>DESGASTE ADMINISTRATIVO Y LENTITUD EN LA APLICACIÓN DE ACCIONES DE MEJORAMIENTO FRENTE A LAS DEFICIENCIAS DETECTADAS.</t>
  </si>
  <si>
    <t>De acuerdo al seguimiento realizado al hacer del proceso se evidencio que un instrumento de medición tan importante como la Matriz DOFA de la entidad no se encuentra debidamente actualizada con las debilidades, oportunidades, fortalezas y amenazas que pueda enfrentar al cambio de normatividad y demás regulaciones a las cuales nos debemos de ajustar</t>
  </si>
  <si>
    <t>FALTA DE DISPONIBILIDAD DE TIEMPO DEL FUNCIONARIO ENCARGADO</t>
  </si>
  <si>
    <t xml:space="preserve">1,LEVANTAMIENTO DE HALLAZGOS POR PARTE DE CONTROL INTERNO Y ENTES EXTERNAS. </t>
  </si>
  <si>
    <t>NO MEDIR DE MANERA CORRECTA LA EJECUCION DE LAS ACTIVIDADES Y EL CUIMPLIMIENTO DE LAS MISMAS.</t>
  </si>
  <si>
    <t>INCURRIR EN LA GENERACION DE NO CONFORMIDADES REALES Y EL NO CUMPLIMIENTO DEL OBJETO MISIONAL.</t>
  </si>
  <si>
    <t>NO MEDIR ME MANERA EFECTIVA EL PLAN DE MANEJO DE RIESGOS DE LA ENTIDAD</t>
  </si>
  <si>
    <t>NO DAR DIFUSION OPORTUNA DE LOS PROCEDIMIENTOS A LOS FUNCIONARIOS DE LA ENTIDAD</t>
  </si>
  <si>
    <t xml:space="preserve">QUE LA MATRIZ DE INDICADORES NO ESTE CONSTRUIDA DE MANERA ADECUADA Y OPORTUNAMENTE. </t>
  </si>
  <si>
    <t>QUE LOS PROCESOS PRESENTEN LA INFORMACION PARA EL INFORME DE DESEMPEÑO SIN LOS LINEAMIENTOS ADECUADOS.</t>
  </si>
  <si>
    <t>QUE SE FORMULE DE MANERA INADECUADA LAS ACCIONES CORRECTIVAS DE LOS PROCESOS</t>
  </si>
  <si>
    <t>NO PRESENTACIÓN OPORTUNA DEL REPORTE DE INDICADORES DE LA ENTIDAD.</t>
  </si>
  <si>
    <t>NO PRESENTAR OPORTUNAMENTE EL INFORME EJECUTIVO DE REVISION POR LA DIRECCIÓN</t>
  </si>
  <si>
    <t>DESACTUALIZACION DE LOS PROCEDIMIENTOS DEL PROCESO</t>
  </si>
  <si>
    <t xml:space="preserve">DEBILIDADES EN LA MEDICION DEL PROCESO </t>
  </si>
  <si>
    <t>Se evidencia la ausencia de indicadores que evalúen la Eficiencia, Eficacia y Efectividad de todos los procesos  en el desarrollo del objetivo institucional y por ende del Sistema de Gestión de Calidad de una forma integral.</t>
  </si>
  <si>
    <t>DIFICULTADES EN EL DESARROLLO Y MAUREZ DEL SISTEMA DE GESTION</t>
  </si>
  <si>
    <t xml:space="preserve"> ESTANCAMIENTO DEL SISTEMA DE GESTION DE LA ENTIDAD.</t>
  </si>
  <si>
    <t>No se muestra de forma integral que el producto y/o servicio no conforme se encuentra implementado para todos los procesos de la entidad, asunto que ocasiona que no se evalúe objetivamente la oportunidad en la presentación del servicio tanto a nuestros clientes internos y externos.</t>
  </si>
  <si>
    <t>DESACTUALIZACION DEL PROCEDIMIENTO CONTROL DE SERVICIO NO CONFORME</t>
  </si>
  <si>
    <t>RECIBIR PROCESOS JURIDICOS EN CONTRA DE LA ENTIDAD  FPS DEBIDO A LA NO PRESTACION DEL SERVICIO EN LOS TERMINOS DE LEY.</t>
  </si>
  <si>
    <t>Los procedimientos gestion de acciones preventivas, implementación y autoevaluación de acciones preventivas a traves del manejo del riesgo, verificación de acciones preventivas y/o monitoreo al mapa de riesgos y al plan de manejo de riesgo se encuentras descatualizados.</t>
  </si>
  <si>
    <t>DESARTICULACION DE LAS ACTIVIDADES CON EL PROCESO DE SEGUIIENTO Y EVALUACION INDEPENDIENTE</t>
  </si>
  <si>
    <t>REALIZAR DE MANERA INADECUADA LAS ACTIVDADES DEL PROCESO.</t>
  </si>
  <si>
    <t>No se evidencia el procedimiento autoevaluación de acciones preventivas y/o plan de manejo del riesgo lo que no permite evidenciar si se encuentra actualizado o no.</t>
  </si>
  <si>
    <t>QUE NO SE REALICE LA VERIFICACION OPORTUNA DE LAS PUBLICACIONES</t>
  </si>
  <si>
    <t>DESCONOCIMIENTO DE LOS PROCEDIMIENTOS POR PARTE DE LOS FUNCIONARIOS DE LA ENTIDAD</t>
  </si>
  <si>
    <t>Desactualización del procedimiento seguimiento y medición a traves de indicadores ya que no tiene tiempos de ejecución de las actividades.</t>
  </si>
  <si>
    <t>ACTUALIZACIÓN DEL SISTEMA DE GESTION DE CALIDAD</t>
  </si>
  <si>
    <t>NO SE REALICE LA MEDICION DE LOS INDICADORES ADECUADAMENTE A LOS PROCESOS.</t>
  </si>
  <si>
    <t>Desactualización del procedimiento seguimiento y medición a los procesos ya que no establece interrelación con los procesos, tiempos y puntos de control.</t>
  </si>
  <si>
    <t>QUE LOS INFORMES DE DESEMPEÑO NO CONTENGAN INFORMACION VERAZ DE LOS PROCESOS.</t>
  </si>
  <si>
    <t>Desactualización del procedimiento admnistración de acciones correctivas a traves de planes de mejoramiento ya que no se establece como se reciben las hojas de vida de los hallazgos.</t>
  </si>
  <si>
    <t>QUE LAS ACCIONES CORRECTIVAS DE LOS PROCESOS SE PRESENTE DE MANERA INOPORTUNA.</t>
  </si>
  <si>
    <t>TENIENDO EN CUENTA LA DESVINCULACION DEL FUNCIONARIO JORGE ESPINOSA, SE PUDO EVIDENCIAR QUE EL PROCESO NO TIENE UN PLAN DE CONTINGENCIA ESTABLECIDO PARA LA PRESENTACIÓN DEL REPORTE INDICADORES DE GESTION A LA OFICINA DE CONTROL INTERNO, EL CUAL DEBIA SER PRESENTADO EL 10 DIA HABIL VENCIDO AL SEMESTRE Y FUE ENVIADO EL PASADO 18/02/2013.</t>
  </si>
  <si>
    <t>SE PUDO EVIDENCIAR QUE EL PASADO 16/04/2013 FUE PRESENTEADO AL DIRECTOR GENERAL EL INFORME EJECUTIVO DE REVISION POR LA DIRECCIÓN Y SEGÚN LA MATRIZ PRIOMARIA Y SECUNDARIA DEL PROCESO LA FECHA DE PRESENTACIÓN ES 37 DÍAS HABILES SIGUIENTES AL VENCIMIENTO DEL SEMESTRE Y LOS PROCEDIMIENTOS ESTABLECIDOS PARA EL MISMO NO TIENEN FECHA DE PRESENTACIÓN.</t>
  </si>
  <si>
    <t>LOS 3 HALLAZGOS POTENCIALES DETECTADOS EN EL PRIMER CICLO DE AUDITORIA DE CALIDAD DE 2013, SE ENCUENTRAN ABIERTOS Y LA FECHA PROGRAMADA PARA CUMPLIMIENTO DE LAS METAS NO HA CULMIONADO, A EXCEPCIÓN DE LA MODIFICACIÓN DEL PROCEDIMIENTO CONTROL DEL SERVICIO NO CONFORME QUE SE ENCUENTRA EN UN AVANCE DEL 40%</t>
  </si>
  <si>
    <t xml:space="preserve">CAMBIOS EN LA NORMATIVIDAD </t>
  </si>
  <si>
    <t>DESACTUALIZACION DEL SISTEMA INTEGRAL DE GESTIÓN DE CALIDAD</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</si>
  <si>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</si>
  <si>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</si>
  <si>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</si>
  <si>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EL FORMATO DE LA CARACTERIZACIÓN PRESENTA DESACTUALIZACIÓN DE LA NORMA NTCGP:1000:2004, TAMBIÉN SE OBSERVARON NUMERALES QUE NO SON REQUISITOS DE CUMPLIMIENTO PRO PARTE DEL PROCESO.</t>
  </si>
  <si>
    <t>CAMBIO EN LA NORMATIVIDAD</t>
  </si>
  <si>
    <t>INCUMPLIMIENTO DE LA NORMA NTCGP1000:2008</t>
  </si>
  <si>
    <t>SEGUIMIENTO Y EVALUACION INDEPENDIENTE</t>
  </si>
  <si>
    <t>EVALUAR DE FORMA INDEPENDIENTE LA GESTIÓN DE LOS PROCESOS DETERMINANDO SU GRADO DE EFICIENCIA, EFICACIA Y EFECTIVIDAD CON EL FIN DE GENERAR RECOMENDACIONES PARA LA TOMA DE DECISIONES, EL MANTENIMIENTO Y LA MEJORA CONTINUA DEL SIG.</t>
  </si>
  <si>
    <t>DESCONOCIMIENTO DE LOS NUMERALES DE LA NORMA NTCGP 1000:2009 QUE APLICAN AL PROCESO</t>
  </si>
  <si>
    <t>NO DOCUMENTACIÓN DEL PROCEDIMIENTO PARA LA PRESENTACIÓN DEL CERTIFICADO UNICO DE GESTION DE INFORMACIÓN LITIGIOSA DEL ESTADO.</t>
  </si>
  <si>
    <t xml:space="preserve">Revisar y actualizar la caracterización del proceso de Seguimiento y Evaluación Independiente, incluyendo los requisitos que se le son aplicables al proceso de acuerdo con la norma NTCGP 1000:2009. </t>
  </si>
  <si>
    <t>FALTA DE REVISIÓN AL MOMENTO DE REALIZAR LA ACTUALIZACIÓN DE LA CARACTERIZACIÓN</t>
  </si>
  <si>
    <t>INCUMPLIMIENTO DE ALGUNOS DE LOS REQUISITOS DE LA NORMA NTCGP:1000:2009</t>
  </si>
  <si>
    <t>Documentar el procedimiento en el que se incluya la guía para la presentación del “Certificado Sistema Único de Gestión e Información Litigiosa del Estado”  con destino a la Agencia Nacional de Defensa Jurídica del Estado.</t>
  </si>
  <si>
    <t>SE TINE EL INSTRUCTIVO DE LA AGENCIA NACIONAL DE DEFENSA JUDICIAL DEL ESTADO Y NO SE CONSIDERABA PERTIENTE REALIZAR EL LEVANTAMIENTO DE UN PROCEDIMIENTO</t>
  </si>
  <si>
    <t>NO PRESENTACIÓN OPORTUNA DEL CERTIFICADO DEL SISTEMA ÚNICO DE GESTIÓN E INFORMACIÓN LITIGIOSA DEL ESTADO.</t>
  </si>
  <si>
    <t>GESTION DE TALENTO HUMANO</t>
  </si>
  <si>
    <t>GARANTIZAR LA DISPOSICIÓN DEL TALENTO HUMANO COMPETENTE PARA EL CUMPLIMIENTO DE LOS OBJETIVOS INSTITUCIONALES DE CADA PROCESO Y LA PRESTACIÓN DE SERVICIOS CON CALIDAD.</t>
  </si>
  <si>
    <t>NO CUMPLIR AL 100% LAS ACTIVIDADES DEL PROGRAMA DE SALUD OCUPACIONAL ESTABLECIDAS PARA CADA VIGENCIA</t>
  </si>
  <si>
    <t>No se tienen planificadas las actividades generales que debe desarrollar el Responsable de Salud Ocupacional de la Entidad, las cuales hacen parte del programa de Salud Ocupacional</t>
  </si>
  <si>
    <t>Falta de conocimiento sobre el tema de planeación estratégica y de la metodología para la elaboración de procedimientos.</t>
  </si>
  <si>
    <t>Sanciones para la entidad y para el responsable de Salud Ocupacional en el Fondo.</t>
  </si>
  <si>
    <t>GESTIÓN DE TALENTO HUMANO</t>
  </si>
  <si>
    <t>BAJO NIVEL DE COMPETENCIAS DEL TALENTO HUMANO AL SERVICIO</t>
  </si>
  <si>
    <t>FALTA DE ACTUALIZACION DE LA FICHA DE CARACTERIZACIÓN DEL  PROCESO</t>
  </si>
  <si>
    <t xml:space="preserve">Falta de Efectividad y Eficacia en el desarrollo practico del Plan institucional de Capacitaciòn (PIC) en donde se motive a los funcionarios de la Entidad para su participaciòn y compromiso con la instituciòn. 
Los funcionarios no aplican los conocimientos adquiridos en las capacitaciones, para el desarrollo de sus funciones.
Desgaste administrativo de los funcionarios del proceso GTH </t>
  </si>
  <si>
    <t>Desintegración de las metodologías y procedimiento del Plan Institucional de Capacitación y Equipos de Trabajo de Excelencia.
Desinterés de los funcionarios para participar en el desarrollo de los PAE y en los Equipos de Trabajo de Excelencia.
Falta de compromiso de la Oficina de Planeación y Sistemas para liderar la Convocatoria de los Equipos de Trabajo de Excelencia y para la realización de las actividades a su cargo en cuanto a la implementación del PIC.</t>
  </si>
  <si>
    <t>Resultados insatisfactorios en la gestión de los procesos y en el cumplimiento de los objetivos misionales.</t>
  </si>
  <si>
    <t>Evaluar la conveniencia de la caracterización del proceso de Gestión de Talento Humano, ya que dentro de la misma deben incluirse los requisitos de la norma NTCGP 1000:2009 que aplican directamente al proceso, así com los requisitos aplicables del MECI. (CODIGO CA04413-P)</t>
  </si>
  <si>
    <t>Ausencia de Controles para garantizar que la ficha de caracterización contenga la información requerida de conformidad con las normas legales vigentes.</t>
  </si>
  <si>
    <t>Declaración de NO CONFORMIDADES para el Proceso y/o Dependencia</t>
  </si>
  <si>
    <t xml:space="preserve">GESTIÓN DOCUMENTAL. </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</si>
  <si>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</si>
  <si>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PÉRDIDA DEFINITIVA O EXTRAVIO DE DOCUMENTOS RECIBIDOS O GENERADOS POR LA ENTIDAD</t>
  </si>
  <si>
    <t>1) Pérdida, alteración o extravío de un documento recibido en la Oficina de Correspondencia</t>
  </si>
  <si>
    <t>1) Falta elementos para guardar documentos (archivadores)</t>
  </si>
  <si>
    <t>Desaparición o modificación de información relevante para la entidad</t>
  </si>
  <si>
    <t xml:space="preserve">2) Pérdida , Alteración  o extravío de actos administrativos  en la oficina de radicación y notificación </t>
  </si>
  <si>
    <t>2) Exposición abierta de los expedientes y actos administrativos en la oficina de radicación y notificación</t>
  </si>
  <si>
    <t>3) Pérdida o extravío de correspondencia enviada</t>
  </si>
  <si>
    <t>3) Posibilidad de robo o despojo a mensajeros contratistas del correo</t>
  </si>
  <si>
    <t>No entrega de la correspondencia a los destinatarios establecidos</t>
  </si>
  <si>
    <t>4) Falta de control del funcionario responsable del envio de correspondencia externa al momento de recibirla de  los usuarios internos para su correspondiente envio</t>
  </si>
  <si>
    <t>4) Pérdida de la documentación del archivo central por desastres naturales o calamidades.</t>
  </si>
  <si>
    <t>Terremoto, incendio, plagas, riesgos químicos, terrorismo.</t>
  </si>
  <si>
    <t>Pérdida de la documantación vital para el funcionamiento adecuado y oportuno del FPS.</t>
  </si>
  <si>
    <t>GESTION DOCUMENTAL</t>
  </si>
  <si>
    <t xml:space="preserve">QUE EL CONSECUTIVO ÚNICO DE LA ENTIDAD FPS SE ENCUENTRE INCOMPLETO O NO SE ENCUENTRE CORRECTAMENTE FOLIADO   </t>
  </si>
  <si>
    <t>EL CONSECUTIVO ÚNICO DE LA ENTIDAD FPS NO SE ENCUENTRA CORRECTAMENTE FOLIADO DEBIDO A QUE NO ESTÁN COMPLETOS SUS CONSECUTIVOS DANDO INCUMPLIMIENTO AL NUMERAL 4.2.4. CONTROL DE REGISTRO NTCGP1000:2009 EN LO REFERENTE A QUE ESTOS PERMANEZCAN LEGIBLES, FÁCILMENTE IDENTIFICABLES, RECUPERABLES Y A LA TRAZABILIDAD QUE DEBEN DARSE EN LOS PROCESOS.</t>
  </si>
  <si>
    <t>INCUMPLIMIENTO DE LOS FUNCIONARIOS DE LOS DISTINAS DEPENDENCIAS DE LOS PROCEDIMEINTOS DE CORRESPONDENCIA ENVIADA</t>
  </si>
  <si>
    <t>DESACTUALIZACION DEL CONSECUTIVO UNICO DE LA ENTIDAD</t>
  </si>
  <si>
    <t>ERRORES EN LAS TRANSFERENCIAS AL ARCHIVO CENTRAL INCUMPLIENDO CON EL ACUERDO 042 DE 2000</t>
  </si>
  <si>
    <t>FALTA DE ACTUALIZACIÓN DE LA LISTA DE VERIFICACIÓN DEL SEGUIMIENTO A LOS ARCHIVOS DE GESTION DE LOS PROCESOS, TODA VEZ QUE LA MISMA NO CUENTA CON TODOS LOS CRITERIOS DE EVALUACIÓN PARA LA ORGANIZACIÓN DE LOS ARCHIVOS.</t>
  </si>
  <si>
    <t>FALTA DE INCLUSION DE ITEMS DE VERIFICACIÓN POR CAMBIO DE LA NORMATIVIDAD</t>
  </si>
  <si>
    <t>MAL MANEJO DEL ARCHIVO DE GESTIÓN E INCUMPLIMIENTO DEL ACUERDO 042 DE 2000</t>
  </si>
  <si>
    <t>PERDIDA DE DOCUMENTOS DEL ARCHIVO DE GESTION DE LOS PROCESOS Y DEL ARCHIVO CENTRAL</t>
  </si>
  <si>
    <t xml:space="preserve">FALTA DE CONTROL EN EL INVENTARIO UNICO DOCUMENTAL </t>
  </si>
  <si>
    <t>DESACTUALIZACIÓN DE LA CARACTERIZACIÓN DEL PROCESO</t>
  </si>
  <si>
    <t>NO SE TIENEN DOCUMENTADAS POLITICAS DE GESTION DOCUMENTAL PARA LA PERDIDA O URTO DE DOCUMENTOS DEL ARCHIVO DE GESTIÓN DE LOS PROCESOS (INCLUYENDO DIVISIONES) Y DEL ARCHIVO CENTRA.</t>
  </si>
  <si>
    <t xml:space="preserve">MAL MANEJO DE LOS ARCHIVOS; FALTA DE ORGANIZACIÓN DE LOS DOCUMENTOS, </t>
  </si>
  <si>
    <t>POSIBLES ACTOS DE CORRUPCION, QUE NO SE DE RESPUESTA A LOS REQUERIMIENTOS DE LOS USUARIOS Y DE LOS CLIENTES INTERNOS</t>
  </si>
  <si>
    <t>EL FORMATO UNICO DE INVENTARIO DOCUMENTAL APGDOSGEF010 NO CONTIENE LOS CAMPOS RELACIONADOS PARA EL PROCESO QUE REALIZA LA ENTREGA DE LA GESTIÓN DOCUMENTAL Y TAMPOCO UN CAMPO PARA EL VISTO BUENO DEL JEFE O DUEÑO DEL PROCESO QUE REALIZA LA ENTREGA.</t>
  </si>
  <si>
    <t>FALTA DE CONTROL AL RECIBIR EL FORMATO</t>
  </si>
  <si>
    <t>INCONSISTENCIAS ENTRE LO FÍSICO Y LO INGRESADO EN EL SISTEMA; FALTA DE CONTROL EN LAS FECHAS DE ENTREGA DEL ARCHIVO DE GESTION</t>
  </si>
  <si>
    <t>SE EVIDENCIA DESACTUALIZACIÓN DE LA CARACTERIZACIÓN DEL PROCESO EN EL SENTIDO DE REPLANTEAR LO DESCRITO EN SU CICLO PHVA PUES LAS ACTIVIDADES REGISTRADAS NO INCLUYEN EL 100% DE LAS EJECUTADAS POR EL PROCESO E INCLUIR LOS NUMERALES Y REQUISITOS DE LA NTCGP 1000:2009 Y MECI 1000:2005, QUE APLICAN</t>
  </si>
  <si>
    <t>INCONSISTENCIAS EN EL CICLO PHVA DEL PROCESO</t>
  </si>
  <si>
    <t>ATENCIÓN AL CIUDADANO</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</si>
  <si>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</si>
  <si>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ERROR  EN  LA INFORMACION QUE SE PRESENTA EN EL I NFORME DE PERCEPCION QUEJAS Y RECLAMOS.</t>
  </si>
  <si>
    <t>Error en el reporte de la informacion digitada en el Consolidado por Dependencias</t>
  </si>
  <si>
    <t>Falta de puntos de control al enviar la matriz consolidado por Dependencias</t>
  </si>
  <si>
    <t>Error en la digitacion de la información en el Consolidado por Dependencias</t>
  </si>
  <si>
    <t>DIFICULTAD AL REALIZAR EL SEGUIMIENTO DE LAS QUEJAS Y RECLAMOS</t>
  </si>
  <si>
    <t>Por falta de una base de datos para el control de las quejas se hace dificil hacer seguimiento a su trámite.</t>
  </si>
  <si>
    <t>No se cuenta con la herramienta tecnológica actualizada para realizar un control sistematizado de las quejas y reclamos.</t>
  </si>
  <si>
    <t>No realizar el seguimiento de las quejas y reclamos de manera oportuna.</t>
  </si>
  <si>
    <t xml:space="preserve">ATENCIÓN AL CIUDADANO </t>
  </si>
  <si>
    <t>PERDIDA,  DETERIORO DE DOCUMENTOS SUMINISTRADOS POR LOS USUARIOS</t>
  </si>
  <si>
    <t>Identificar dentro del procedimiento (correspondencia externa recibida) el riesgo y control de riesgo en caso de perdida, deterioro de documentos suministrados por los usuarios.</t>
  </si>
  <si>
    <t>Falta de control del funcionario responsable del envio de correspondencia externa al momento de recibirla de  los usuarios internos para su correspondiente envio</t>
  </si>
  <si>
    <t xml:space="preserve">No se tramite de manera oprtuna de las solicitudes por parte de los usuario externos.              No tener evidencia de los documentos sumisnistardo por los usuarios </t>
  </si>
  <si>
    <t>PROCEDIMIENTO DESACTUALIZADOS</t>
  </si>
  <si>
    <t>HERRAMIENTAS DISEÑADAS EN EL PROCESO NO ADOPTADAS EN CALIDAD</t>
  </si>
  <si>
    <t>NO REALIZACIÓN DE LA SOCIALIZACIÓN  EL PROCEDIMIENTO EXISTENTE AL "CONTROL DEL PRODUCTO NO CONFORME DENTRO DEL PROCESO</t>
  </si>
  <si>
    <t>NO BRINDAR RESPUESTA OPORTUNA A LAS SOLICITUDES DE LOS CIUDADANOS</t>
  </si>
  <si>
    <t>Incluir dentro del procedimiento de quejas y reclamos la actividad de seguimiento a las quejas y reclamos que viene realizando el proceso, para dar cumplimiento al criterio de la norma NTCGP 1000:2009 e ISO 9001:2008 y garantizar el control de documentos en el sentido de revisar y actualizar los documentos cuando sea necesario y aprobarlos nuevamente; toda vez que el proceso dando aplicación al numeral 7,5,3 de NTCGP1000:2009 hace seguimiento periodico identificando las quejas vencidas sin trámite para lo cual oficia cada proceso para que se de el trámite inmediato- correo electrónico de febrero 12 de 2013 dirigido a GIT Servicios de Salud.</t>
  </si>
  <si>
    <t>Desconocimiento de las directrices para la documentación de procedimientos del Sistema integral deGestion (MECI - CALIDAD)                                                                 .Información sesgada</t>
  </si>
  <si>
    <t>Sanciones al Coordinador del grupo interno de trabajo de atención  al usaurio y gestión documental.                                                                  Vencimiento de términos para la respuesta a las PQR a los usuarios                                                                                 No realizar el seguimiento de las quejas y reclamos de manera oportuna.</t>
  </si>
  <si>
    <t>Adoptar en calidad el formato "CONSOLIDACIÓN DE QUEJAS Y RECLAMOS", que compila el informe mensual de quejas y reclamos por dependencias, para garantizar el control de los registros numeral 4,2,4 de la norma NTCGP 1000:2009</t>
  </si>
  <si>
    <t xml:space="preserve">Desconocimiento  de adoptar herramientas utilizadas en la gestión del procesa en  el sistemas de gestíon integral de calidad . Desactualización de formatos </t>
  </si>
  <si>
    <t>Incumplimiento de  las normas gestión  del sistema de integral de gestión de calidad</t>
  </si>
  <si>
    <t>Socializar al interior del proceso el procedimiento existente al "control del producto no conforme" para garantizar el compromiso que asiste al proceso en las responsabilidades que allí se asignan, ya que se evidenció desconocimiento de algunos funcionarios al momento de la auditoria numeral 5,5,3 de la NTC GP 1000:2008.</t>
  </si>
  <si>
    <t>Imcimplimiento y desconocimeinto del procedimiento del producto no conforme por parte de algunos funcionarios del grupo interno de trabajo de ATENCIÓN AL CIUDADANO y gestión documental</t>
  </si>
  <si>
    <t>No asegurar que se prevenga el uso o entrega no intencional de un producto no conforme</t>
  </si>
  <si>
    <t>SE VERIFICA EN LA HERRAMIENTA ORFEO QUE LA SOLICITUD DE APLAZAMIENTO A PROCEDIMIENTO ODONTOLOGICO DEL 18,03,13 RADICADO No.20132200102492, A LA FECHA 18,04,13 NO SE LE HA DADO EL RESPECTIVO TRATAMIENTO O RESPUESTA.</t>
  </si>
  <si>
    <t>falta de seguimiento a las solicitudes radicadas por los ciudadanos.</t>
  </si>
  <si>
    <t>Demora en la respuesta a los ciudadanos</t>
  </si>
  <si>
    <t>Sanciones  por parte de los entes de control</t>
  </si>
  <si>
    <t>GESTIÓN DE SERVICIOS DE SALUD</t>
  </si>
  <si>
    <t>GARANTIZAR LA PRESTACIÓN DE LOS SERVICIOS DE SALUD A TODOS LOS USUARIOS  EN TERMINOS DE OPORTUNIDAD, CALIDAD Y EFICIENCIA Y SOPORTADOS EN LA NORMATIVIDAD APLICABLE.</t>
  </si>
  <si>
    <t>QUE LOS REQUISITOS ESTABLECIDOS EN LA LEY ANTITRAMITES PARA EL PROCESO GESTIÓN DE SERVICIOS DE SALUD NO SE ENCUENTREN ACTUALIZADOS EN LA PAGINA WEB DE LA ENTIDAD</t>
  </si>
  <si>
    <t>QUE LA GUIA DE SERVICIOS DE SALUD NO SE ENCUENTE ACTUALIZADA</t>
  </si>
  <si>
    <t>DESACTUALIZACION DEL NORMOGRAMA DEL PROCESO DE SALUD</t>
  </si>
  <si>
    <t>NO PUBLICACIÓN ACTUALIZADA DE  LA INFORMACIÓN DE LOS PUNTOS DE ATENCIÓN DE USUARIOS A NIVEL NACIONAL  EN LA PÁGINA WEB DE LA ENTIDAD</t>
  </si>
  <si>
    <t>INDICADOR DE OPORTUNIDAD TRAMITE DE VALORACIONES MEDICO LABORALES DEFINIDO EN FORMA INCOMPLETA EN DOCUMENTOS</t>
  </si>
  <si>
    <t>FORMULACIÓN DEL OBJETIVO DE CALIDAD NO ES APLICABLE AL PROCESO, TENIENDO EN CUENTA QUE LAS ACTIVIDADES QUE SE REALIZAN EN EL MISMO SON DE GESTIÓN PERO NO GARANTIZAN LA PRESTACIÓN DEL SERVICIO.</t>
  </si>
  <si>
    <t>FORMULACIÓN DEL OBJETO DEL PROCESO NO SE AJUSTA A LAS ACTIVIDADES QUE REALIZA EL PROCESO</t>
  </si>
  <si>
    <t>REALIZAR LA MODIFICACIÒN DE LOS REQUISITOS LEGALES, PARA LA PRESTACIÒN DEL SERVICIO DE SALUD PUBLICADOS EN LA PÁGINA WEB DE LA ENTIDAD, TENIENDO EN CUENTA LO ESTABLECIDO EN EL ARTÍCULO 7, 123,125 Y 131 DEL DECRETO LEY 19 DE 2012 Y SOLICITAR SU POSTERIOR PUBLICACIÓN.</t>
  </si>
  <si>
    <t>No ajuste de los requisitos establecidos para los tramites de prestación de servicios de salud publicados en la pagina web por no actualización de los mismos</t>
  </si>
  <si>
    <t>Desactualización de requisitos para tramites de servicios de salud incumpliendo parámetros de Ley antitramites</t>
  </si>
  <si>
    <t>REITERAR LA SOLICITUD DE PUBLICACIÓN DE LA GUIA DE SERVICIOS DE SALUD, LA CUAL FUE REVISADA Y ENVIADA AL GRUPO DE ATENCIÓN AL CIUDADANO A TRAVEZ DE CORREO ELECTRONICO EL 15 DE NOVIEMBRE DE 2012.</t>
  </si>
  <si>
    <t>La Guía de Servicios del Proceso Gestión de Servicios de Salud fue remitida actualizada por el proeso a Oficina de Atención al Usuario que no la ha publicado aún</t>
  </si>
  <si>
    <t>Guía de servicios publicada en paguina web de la entidad no actualizada, generando información inadecuada a los usuarios que la consulten</t>
  </si>
  <si>
    <t>SOLICITAR LA ACTUALIZAICÓN DEL NORMOGRAMA DEL PROCESO, TENIENDO EN CUENTA QUE SE EVIDENCIÓ QUE NO SE HA INCLUIDO EL DECRETO LEY 19 DE 2012 COMO TAMPOCO EL DECRETO 1377 DE 2012,</t>
  </si>
  <si>
    <t>Al realizar la actualización del normograma el proceso, los funcionarios no consideraron que estas normas debieran ser incluidas en el normograma del proceso</t>
  </si>
  <si>
    <t>El normograma no contiene dos normas que debe revisarse si aplica para su inclusión o no</t>
  </si>
  <si>
    <t>REALIZAR LA REVISIÓN DE LOS PUNTOS DE ATENCIÓN DE USUARIOS A NIVEL NACIONAL PUBLICADOS EN LA PAGINA WEB DE LA ENTIDAD Y SOLICITAR SU POSTERIOR PUBLICACIÓN.</t>
  </si>
  <si>
    <t>No publicación de red basica actualizada de prestación de servicios de salud en pagina web</t>
  </si>
  <si>
    <t>Desconocimiento por parte de los usuarios de la red de prestadores de servicios de salud a nivel nacional que dificulta el acceso a los mismos y Inconformidad de los usuarios por no suministro de información reqeurida en forma permanente</t>
  </si>
  <si>
    <t>REVISAR EL INDICADOR DE OPORTUNIDAD TRAMITE VALORACIONES MÉDICO LABORALES PUBLICADO, PUES HACE FALTA EL CRITERIO QUE PERMITA DEFINIR LA EFICACIA DE SU MEDICIÓN.</t>
  </si>
  <si>
    <t>Al momento de cargar la hoja de vida del indicador de valoraciones medico laborales no se incluyó la información completa requerida para el cálculo del mismo</t>
  </si>
  <si>
    <t>La no definición clara y completa del indicador de valoraciones medico laborales no permite la construcción y reporte del mismo en forma correcta</t>
  </si>
  <si>
    <t>GESTIONAR LA MODIFICACIÓN DEL OBJETIVO DE LA CALIDAD QUE LES ES APLICABLE AL PROCESO, TENIENDO EN CUENTA QUE LAS ACTIVIDADES QUE SE REALIZAN EN EL MISMO SON DE GESTIÓN PERO NO GARANTIZAN LA PRESTACIÓN DEL SERVICIO.</t>
  </si>
  <si>
    <t>El objetivo de calidad se definió con base en el objeto del proceso establecido</t>
  </si>
  <si>
    <t>Se debe revisar el objetivo de calidad para garantizar que esté acorde con el objeto del proceso</t>
  </si>
  <si>
    <t>REVISAR Y MODIFICAR LA FORMULACIÓN DEL OBJETO DEL PROCESO EN RAZÓN A QUE LAS ACTIVIDADES QUE SE REALIZAN SON DE GESTIÓN PERO NO GARANTIZAN LA PRESTACIÓN DEL SERVICIO.</t>
  </si>
  <si>
    <t xml:space="preserve">Al momento de definir la caracterización del proceso,  no se incluyo que las actividades que realiza la entidad son de gestión para  garantizar la prestación de los servicios de salud </t>
  </si>
  <si>
    <t>Se requiere revisar el objeto del proceso para garantizar que se establezca la responsabilidad de realizar gestión para garantizar la prestación de los servicios de salud</t>
  </si>
  <si>
    <t>GESTION DE COBRO</t>
  </si>
  <si>
    <t>GESTIONAR LAS ACCIONES TENDIENTES A OBTENER EL PAGO OPORTUNO  DE LOS DERECHOS ECONÓMICOS A FAVOR DE LA ENTIDAD.</t>
  </si>
  <si>
    <t>NO ATENDER LOS REQUERIMIENTOS DEL LA UGPP EN  EL TIEMPO REQUERIDO</t>
  </si>
  <si>
    <t>NO REALIZAR EL COBRO PERSUASIVO</t>
  </si>
  <si>
    <t>LA NO LIQUIDACIÓN DE LAS CUENTAS DE MOROSOS AL SGSSS</t>
  </si>
  <si>
    <t>NO SE A LLEVADO A CABO LA CREACION DEL PROCEDIMIENTO PARA ATENDER LOS REQUERIMIENTOS D E LA UGPP</t>
  </si>
  <si>
    <t xml:space="preserve">CAMBIOS CONSTANTES EN  EL MEDIO DE ENVIAR LA INFORMACION A LA UGPP </t>
  </si>
  <si>
    <t xml:space="preserve">RETRASO EN LA ENTREGA DE LOS REQUERIMIENTOS DE LA UGPP,  </t>
  </si>
  <si>
    <t>LEVANTAMIENTO DE HALLAZGOS POR PARTE DE CONTROL INTERNO Y ENTES EXTERNAS.</t>
  </si>
  <si>
    <t>NO SE HA TENIDO AVANCE EN EL COBRO COACTIVO DE LAS ONCE LIQUIDACIONES PENDIENTES</t>
  </si>
  <si>
    <t>NO SE A DEFINIDO EL PROCEDIMIENTO DEL COBRO COACTIVO</t>
  </si>
  <si>
    <t>FALTA DE FECTIVIDAD EN EL COBRO DE MOROSOS AL SGSSS</t>
  </si>
  <si>
    <t>NO SE EVIDENCIO EL CUMLIMIENTO DE LOS TERMINOS DEL COBRO PERSUASIVO</t>
  </si>
  <si>
    <t>QUE NO SE LIQUIDEN LAS CUENTAS DE MOROSOS AL SGSSS</t>
  </si>
  <si>
    <t>FALTA DE CONOCIMIENTO DEL PROCESO DE LIQUIDACION</t>
  </si>
  <si>
    <t>DEFICIENCIA EN EL PROCESO DE GESTION DE COBRO</t>
  </si>
  <si>
    <t>GESTIO DE COBRO</t>
  </si>
  <si>
    <t>PROCEDIMIENTOS DESACTUALIZADO</t>
  </si>
  <si>
    <t>LAS MODIFICACIONES DE LOS PROCEDIMIENTOS ESTABLECIDOS PARA EL BUEN FUNCIONAMIENTO NO SE HAN REALIZADO</t>
  </si>
  <si>
    <t>DEMORA EN EL TRAMITE DE APROBACION</t>
  </si>
  <si>
    <t>INCUMPLIMIENTO ENLA ENTREGA DE LAS LIQUIDACIONES</t>
  </si>
  <si>
    <t>SE INCUMPLIO CON LA CREACION DE UN PROCEDIMIENTO PARA LAS LIQUIDACIONES</t>
  </si>
  <si>
    <t>FALTA DE CLRIDAD EN LOS TERMINOS PARA LA ENTREGA DE LAS LIQUIDACIONES</t>
  </si>
  <si>
    <t>INFORMACION DESACTUALIZADA DENTRO DE LOS DIFERENTES PROCESOS</t>
  </si>
  <si>
    <t>REALIZAR ACTIVIDADES QUE NO CORRESPONDAN A LA GESTION DEL COBRO A TRAMITAR.</t>
  </si>
  <si>
    <t>Garantizar que los procedimientos aplicados se encuenten vigentes y debidamente actualizados y documentados</t>
  </si>
  <si>
    <t>DESCONOCIMIENTO DEL SISTEMA DE GESTION</t>
  </si>
  <si>
    <t>1,PRESCRIPCION DE LA ACCION DEL COBRO,2, LA NO RAZONABILIDAD DE LOS ESTADOS FINANCIEROS.</t>
  </si>
  <si>
    <t>DESCONOCIMIENTO DE LAS ACTIVIDADES DEL PROCESO</t>
  </si>
  <si>
    <t>SE REQUIERE ACTUALIZACIÓN DE LOS PROCEDIMIENTOS CRUCE DE CUENTAS CUOTAS PARTES PENSIONALES PROCEDIMIENTO CUENTAS POR COBRAR CUOTAS PARTES PENSIONALES PROCEDIMIENTO CUOTAS POR PAGAR CUOTAS PARTES PENSIONALES TODA VEZ QUE LOS MISMOS ESTABLECEN ACTIVIDADES CON UN SOFTWARE QUE NO SE UTILIZA EN LA ENTIDAD.</t>
  </si>
  <si>
    <t>ACTUALIZACIÓN DEL SOFTWARE FIANCIERO DE LA ENTIDAD.</t>
  </si>
  <si>
    <t>NO REALIZAR OPORTUNAMENTE LAS ACTIVIDADES DE LOS PROCEDIMIENTOS DEL PROCESO GESTIÓN DE COBRO.</t>
  </si>
  <si>
    <t>NO REALIZAR EL COBRO PERSUASIVO A DEUDORES MOROSOS DE ARRENDAMIENTO</t>
  </si>
  <si>
    <t>NO TENER CONTROL RESPECTO A LAS MEDIDAS QUE IMPACTEN EL PROCESO</t>
  </si>
  <si>
    <t>SE REQUIERE ACTUALIZAR EL PROCEDIMIENTO COBRO ARRENDAMIENTOS Y BIENES COMOERCIALIZADOS TODA VEZ QUE EN EL MISMO ESTABLECE ACTIVIDADES CON EL APLICATIVO SAFIX REQUIERE ESTABLECER TIEMPO Y DEFINICIÓN DE PUNTOS DE CONTROL DE ACUERDO A LA METODOLOGÍA APLICADA.</t>
  </si>
  <si>
    <t>SE REQUIERE ACTUALIZAR EL PROCEDIMIENTO CELEBRACIÓN DE ACUERDO DE PAGO COBRO PERSIASIVO CUOTAS PARTES PENSIONALES TODA VEZ QUE EL MISMO DEBE ESTABLECER BIEN LA INTERRELACIÓN DE PROCEDIMIENTOS, TIEMPOS Y MEJORAR LOS PUNTOS DE CONTROL.</t>
  </si>
  <si>
    <t xml:space="preserve">UNA VEZ REALIZADA LA VERIFICACIÓN DEL PROCESO SE EVIDENCIÓ QUE NO SE TIENE ACTUALIZADA LA CARACTERIZACIÓN DEL PROCESO CONFORME A LOS REQUISITOS DE LA NORMA NTCGP1000:2009 Y SE DEBE REALIZAR LA COMPLEMENTACIÓN EN EL ACTUAR DEL CICLO PHVA </t>
  </si>
  <si>
    <t>CAMBIOS EN LA NORMATIVIDAD</t>
  </si>
  <si>
    <t>SE EVIDENCIA LA EXISTENCIA DE DIFERENTES INDICADORES DEL PROCESO Y ESTRATÉGICOS PERO LOS MISMS DEBEN SER OBJETO DE REDEFINICIÓN TODA VEZ QUE LOS MISMOS NO MUESTRAN EL 100% DE LA GESTIÓN DEL P´ROCESO Y NO APUNTAN HACIA EL CUMPLIMIENTO DE LOS OBJETIVOS INSTITUCIONALES.</t>
  </si>
  <si>
    <t>IDICADORES MAL FORMULADOS</t>
  </si>
  <si>
    <t>NO MOSTRAR EL 100% DE LA GESTIÓN DEL PROCESO Y NO APUNTAR AL CUMPLIMIENTO DE LOS OBJETIVOS INSTITUCIONALES</t>
  </si>
  <si>
    <t>GESTION DE RECURSOS FINANCIEROS.</t>
  </si>
  <si>
    <t>ADMINISTRAR ADECUADAMENTE LOS RECURSOS A CARGO DE LA ENTIDAD, EJECUTAR DEL PRESUPUESTO Y PROVEER INFORMACIÓN ÚTIL PARA EL CONTROL Y LA TOMA DE DECISIONES.</t>
  </si>
  <si>
    <t xml:space="preserve">NO INCLUIR LOS SOPORTES  EN LAS ACTAS DE CONCILIACIONES ENTRE LOS PROCESOS </t>
  </si>
  <si>
    <t>EL PROCESO NO INCLUYE LOS SOPORTES EN LAS ACTAS DE CONCILIACION ENTRE PROCESOS.</t>
  </si>
  <si>
    <t>LAS CONCILIACIONES SE ENCUENTRAN SOPORTADAS EN EL SISTEMA CONTABLE</t>
  </si>
  <si>
    <t>DIFERENCIAS EN LAS CONCILIACIONES ENTRE PROCESOS.</t>
  </si>
  <si>
    <t>GESTION DE RECURSOS FINANCIEROS</t>
  </si>
  <si>
    <t>INCUMPLIMIENTO CON LAS TABLAS DE RETENCIÓN DOCUMENTAL DE LA ENTIDAD</t>
  </si>
  <si>
    <t>GARANTIZAR QUE LOS LIBROS AUXILIARES MAYOR Y BALANCE Y LOS ESTADOS FINANCIEROS DEL AÑO 2012 SE ENCUENTRAN DEBIDAMENTE FOLIADOS E IDENTIFICADOS DE ACUERDO A LAS TABLAS DE RETENCIÓN DOCUMENTAL, SEGÚN EL ARCHIVO GENERAL DE LA NACIÓN</t>
  </si>
  <si>
    <t>DECONOCIMIENTO DE LA NORMATIVIDAD APLICABLE EN LA FOLIACIÓN DE LOS LIBROS CONTABLES</t>
  </si>
  <si>
    <t>POSIBLE DOBLE FOLIACIÓN DE LOS LIBROS CONTABLES DE LA ENTIDAD.</t>
  </si>
  <si>
    <t>ERRORES EN LA LEGALIZACIÓN DE CAJAS MENORES</t>
  </si>
  <si>
    <t>SE EVIDENCIO QUE LA OFICINA DE BARRANQUILLA EN EL FORMATO DE CHEQUEO CAJAS MENORES DE 2012 FOLIO 58 NO TIENE FIRMA ALGUNA Y EL FOLIO 60 NO POSEE LA FIRMA DEL COORDINADOR DE CONTABILIDAD, LO MISMO OCURRE CON LAS OFICINAS DE CARTAGENA EN EL FOLIO 125 TAMPOCO POSEE LA FIRMA DEL COORDINADOR DE CONTABILIDAD Y BUENAVENTURA EN EL FOLIO 109 NO TIENE FIRMA ALGUNA. LO MISMO OCURRE CON LA OFICINA DE BUCARAMANGA EN EL FOLIO NÚMERO 95</t>
  </si>
  <si>
    <t>FALTA DE CONTROL EN LA LEGALIZACIÓN DE LA DOCUMENTACIÓN SOPORTE DE LAS CAJAS MENORES</t>
  </si>
  <si>
    <t>DUPLICIDAD EN LA LEGALIZACIÓN DE LAS CAJAS MENORES</t>
  </si>
  <si>
    <t>NO EJECUCIÓN DEL PAC APROBADO POR LA NACIÓN EN SU TOTALIDAD</t>
  </si>
  <si>
    <t>POSIBLES HALLAZGOS POR PARTE DE LA CONTRALORIA GENERAL DE LA NACIÓN</t>
  </si>
  <si>
    <t>GESTION DE RECURSOS FINANCIEROS-PRESUPESTO</t>
  </si>
  <si>
    <t>NO CONSTITUIR A TIEMPO LAS RESERVAS PRESUPUESTALES</t>
  </si>
  <si>
    <t>EXPEDIR FUERA DE TIEMPO LOS CERTIFICADOS DE DISPIBILIDAD PRESUPUESTAL Y LOS COMPROMISOS DE REGISTRO PRESUPUESTAL</t>
  </si>
  <si>
    <t>NO SE EJECUTEN LAS ACTIVIDADES DEL PROCESO CONFORME A LA NORMATIVIDAD APLICABLE.</t>
  </si>
  <si>
    <t>INCUMPLIMIENTO DE LA NTCGP1000:2008 NUMERAL 5,3 LITERAL E</t>
  </si>
  <si>
    <t>DESACTUALIZACION DE LAS TABLAS DE RETENCION DOCUMENTAL DEL PROCESO</t>
  </si>
  <si>
    <t>DESACTUALIZACION DE LA MATRIZ PRIMARIA Y SECUNDARIA DE LA ENTIDAD</t>
  </si>
  <si>
    <t>SE PUEDE EVIDENCIAR LA DEFICIENTE EJECUCIÓN DE LOS RECURSOS ASIGNADOS PARA EL PAGO DE LAS OBLIGACIONES DE LA ENTIDAD (PAC), DURANTE EL PRIMER CUATRIMESTRE DE LA VIGENCIA 2013; LO QUE OCASIONÓ LLAMADO DE ATENCIÓN POR PARTE DEL MINISTERIO DE HACIENDA Y DE CREDITO PUBLICO, GRUPO PAC (ASISTENCIA JURIDICA, TALENTO HUMANO, SERVICIOS ADMINISTRATIVOS, SECRETARIA GENERAL, OFICINA DE PLANEACIÓN Y SISTEMAS Y RECURSOS FINANCIEROS).</t>
  </si>
  <si>
    <t>NO TRAMITAR A TIEMPO LAS CUENTAS POR PARTE DE LOS PROCESOS DEL PAC APROBADO</t>
  </si>
  <si>
    <t>SANCIONES POR PARTE DEL TESORO NACIONAL Y MINISTERIOS DE HACIENDA Y CREDITO PUBLICO</t>
  </si>
  <si>
    <t xml:space="preserve">SE EVIDENCIÓ QUE LAS ACTAS DEL COMITÉ DE INVERSIONES DE LA ENTIDAD NO SE ENCONTRABAN LEGALIZADAS AL 100% </t>
  </si>
  <si>
    <t>FALLOS EN LA RECOLECCIÓN DE FIRMAS DEL ACTA</t>
  </si>
  <si>
    <t>SANCIONES POR PARTE DE LOS ENTES DE CONTROL</t>
  </si>
  <si>
    <t>NO REALIZAR DE ACUERDO A LA NORMATIVIDAD  LA CONSTITUCIÓN DE LAS RESERVAS PRESUPUESTALES</t>
  </si>
  <si>
    <t>NO SE REGISTREN A TIEMPO LAS OBLIGACIONES QUE QUEDEN EN RESERVAS PRESUPUESTALES.</t>
  </si>
  <si>
    <t>NO SE TIENE PRESUPUESTO PARA PAGOS AL SIGUIENTE AÑO.</t>
  </si>
  <si>
    <t>LOS PROCEDIMENTOS EXPEDICION DE CERTIFICADOS DE DISPONIBILIDAD PRESUPUESTAL Y EXPEDICIÓN DE REGISTRO PRESUPESTAL NO TIENEN ESTIPULADOS LOS TÉRMINOS DE TIEMPO PARA LA EJECUCIÓN DE DICHA ACTIVIDAD, LO CUAL PODRÍA CONSTITUIR UN RIESGO EN PRO DE LA OPORTUNA REALIZACIÓN DE LA MISMA.</t>
  </si>
  <si>
    <t>POSIBLES DAÑOS EN EL SISTEMA FINANCIERO DE LA ENTIDAD</t>
  </si>
  <si>
    <t>DEMORAS EN LA CONTRATACIÓN</t>
  </si>
  <si>
    <t>LOS PROCEDIMIENTOS DOCUMENTADOS PARA LA EJECUCIÓN DE LAS ACTIVIDADES DE PRESUPUESTO EN EL PORCESO DE GESTION DE RECURSOS INANCIEROS SE ENCUENTRAN DESACTUALIZADOS FRENT A LAS DIRECTRICES DICTASDAS POR EL MINISTERIO DE HACIENDA Y CREDITO PUBLICO, PARA EL FUNCIONAMIENTO DEL SISTEMA INTEGRADO DE INFORMACION FIANCIERA, TAL ES EL CASO DE EXPEDICION DE CERITIFICADOS DE DISPONIBILIDAD PRESUPUESTAL, CODIGO APGRFSFIPT07 Y TENIENDO EN CUENTA QUE LA ENTIDAD TIENE IMPLEMENTADO EL SIG BASADO EN PROCESO Y NO POR DEPENDENCIAS, SE DEBE GARANTIZAR QUE EN LA DOCUMENTACION DE LOS PROCEDIMIENTOS EXISTA TRANSVERSALIDAD Y TRAZABILIDAD.  DE LOS PROCEDIMIENTOS PROGRAMADOS PARA ACTUALIZACION, SEGUN EL ACTA DEL  06 DEL 22 DE ABRIL DE 2013, A  LA FECHA SE EVIDENCIA UN GRADO DE AVANCE DEL 22% POR CUANTO SOLO SE HAN ADOPTADO 2 PROCEDIMIENTOS MENDIANTE RESOLUCIÓN No. 2124 DEL 28 DE JUNIO DE 2013.</t>
  </si>
  <si>
    <t>CARENCIA DE RECURSO HUMANO PARA LA ACTUALIZACION DE LOS PROCEDIMIENTOS DEL PROCESO</t>
  </si>
  <si>
    <t>INCUMPLIMIENTO DE LA NORMATIVIDAD VIGENTE</t>
  </si>
  <si>
    <t>SE EVIDENCIO QUE NO TODOS LOS FUNCIONARIOS DEL PROCESO CONOCEN LA DO0CUMENTACION DEL SISTEMA INTEGRAL DE GESTION (MAPA DE PROCESOS, POLITICA DE CALIDAD Y GENERALIDADES DEL SIG); TAL ES EL CASO DE ALGUNOS FUNCIONARIOS QUE DESARROLLAN FUNCIONES DE PRESUPUESTO INCUMPLIENDO PARCIALMENTE EL LITERAL E) DEL NUMERAL 5,3 DE LA NTCGP1000:2009, QUE ESTABLECE QUE LA ALTA DIRECCION DEBE ASEGURAR QUE LA POLITICA DE CALIDAD SEA COMUNICADA A TODOS LOS SERVIDORES PUBLICOS Y/O PARTICULARES QUE EJERCER FUNCIONES PUBLICAS DENTRO DE LA ENTIDAD, Y ES ENTENDIDA POR ELLOS.</t>
  </si>
  <si>
    <t>FALTA DE CAPACITACION E INICIATIVA DE LOS FUNCIONARIOS DEL PROCESO</t>
  </si>
  <si>
    <t>RETIRO DE LA CERTIFICACION DE CALIDAD DE LA ENTIDAD</t>
  </si>
  <si>
    <t>LOS DOCUMENTOS Y REGISTROS DE LA GESTIÓN DE PRESUPUESTO Y TESORERIA, SE ENCUENTRAN DEBIDAMENTE FOLIADOS Y ORDENADOS EN ORDEN CRONOLÓGICO DE CONFORMIDAD CON LAS TABLAS DE RETENCION DOCUMENTAL TRD; SIN EMBARGO, NO SE EVIDENCIO QUE ALMUNOS MEMORANDOS RECIBIDOS POR PARTE DE PRESUPUESTO CON SOLICITUD DE EXPEDICIÓN DE CERTIFICADOS DE DISPONIBLIDAD PRESUPUESTAL Y REGISTROS PRESUPUESTALES, ESTEN ARCHIVADOS EN EL CODIGO 212103 (CORRESPONDENCIA INTERNA MEMORANDOS RECIBIDOS); SEGUN LO MANIFESTADO POR LA FUNCIONARIA ENCARGADA DE LA ACTIVIDAD, ES MAS FUNCIONAL QUE ESTOS SE ARCHIVEN POR ASUNTO Y SEÑALA QUE SOLICITARAN UNA ACTUALIZACION A LA TRD.</t>
  </si>
  <si>
    <t>REVISION DE DOCUMENTOS POR LA CONTRALORIA</t>
  </si>
  <si>
    <t>DESACTUALIZACION DEL ARCHIVO DE GESTION DEL PROCESO</t>
  </si>
  <si>
    <t>NO SE EVIDENCIA LA APLICACIÓN DEL PROCEDIMIENTO GESTION DE FLUJOS DE INFORMACION, CODIGO ESDESOPSPT06; POR CUANTO LA MATRIZ PRIMARIA Y SECUNDARIA SE ENCUENTRA DESACTUALIZADA, EN LO RELACIONADO CON LOS INFORMES GENERADOS DE LA EJECUCION PRESUPUESTAL, ACTIVIDADES PROPIAS DE PRESUPUESTO DE LA ENTIDAD.</t>
  </si>
  <si>
    <t>MODIFICACION DE LA NORMATIVIDAD APLICABLE AL PROCESO</t>
  </si>
  <si>
    <t>INCUMPLIMIENTO CON EL SISTEMA DE GESTION DE CALIDAD DE LA ENTIDAD</t>
  </si>
  <si>
    <t>ASISTENCIA JURIDICA</t>
  </si>
  <si>
    <t>ASESORAR A LA ENTIDAD EN LOS ASUNTOS JURÍDICOS DE INTERÉS DE LA ENTIDAD Y DEFENDER SUS INTERESES EN LOS PROCESOS JUDICIALES, ADMINISTRATIVOS Y MECANISMOS DE PARTICIPACIÓN CIUDADANA EN LOS CUALES LA ENTIDAD ACTÚA COMO DEMANDANTE O DEMANDADA.</t>
  </si>
  <si>
    <t>INCUMPLIMIENTO EN EL ESTUDIO DE LAS HISTORIAS LABORALES DE LOS EX TRABAJADORES DEMANDANTES Y DE LA NORMATIVIDAD APLICABLE AL CASO CONCRETO.</t>
  </si>
  <si>
    <t>Los conceptos rendidos por los apoderados externos, en varios casos no cumplen con el estudio de las historias laborales de los ex trabajadores demandantes o con el rigor jurídico necesario, dado que han tenido que ser modificados completamente por dicho el Comité de Conciliación y Defensa Judicial, por lo cual se debe cumplir con el procedimiento de “Servicio no conforme” o en todo caso tomar las medidas necesarias bajo la potestad que otorga la supervisión de los contratos, en aras que los apoderados externos cumplan adecuadamente con el objeto de los contratos.</t>
  </si>
  <si>
    <t xml:space="preserve">FALTA DE ESTUDIO DE LAS HISTORIAS LABORALES POR PARTDE DE LOS APODERADOS EXTERNOS DE ALCALIS, CAJA AGRARIA E INCORA. </t>
  </si>
  <si>
    <t>MODIFICACIÓN DE LOS CONCEPTOS JURIDICOS EMITIDOS POR LOS APODERADOS EXTRENOS POR PARTE DE LOS MIENBROS DEL COMITÉ DE DEFENSA JUDICIAL Y CONCILIACIÓN.</t>
  </si>
  <si>
    <t>DESACTUALIZACIÓN EN LA MATRIZ PRIMARIA Y SECUNDARIA DE LA ENTIDAD</t>
  </si>
  <si>
    <t>SE EVIDENCIO EN LA MATRIZ PRIMARIA Y SECUANDARIA DEL PROCESO QUE COMO INFORMACIÓN PRIMARIA TIENE PARA PRESENTACIÓN UN INFORME A LA CAMARA DE REPRESENTANTES COMISION LEGAL DE CUENTAS; LA INFORMACIÓN SUMINISTRADA POR EL PROCESO COMO INSUMOS A LA OFICINA ASESORA DE PLANEACIÓN Y SISTEMAS ES SECUNDARIA, MOTIVO POR EL CUAL SE SOLICITA REALIZAR LOS AJUSTES PERTINENTES A LA MATRIZ.</t>
  </si>
  <si>
    <t>FALTA DE CONOCIMIENTO PARA LA IDENTIFICACIÓN DE INFORMES PRIMARIOS Y SECUNDARIOS DENTRO DEL PROCESO</t>
  </si>
  <si>
    <t>INFORMACION ERRADA DENTRO DE LA MATRIZ PRIMARIA Y SECUNDARIA</t>
  </si>
  <si>
    <t>FALTA DE COINCIDENCIA EN LAS BASES DE DATOS DE LOS CONTRATOS, CON RESPECTO A LO REPORTADO EN EL APLICATIVO DEL SIGEP</t>
  </si>
  <si>
    <t>En algunos casos específicos (Yolanda Murcia, Elías Cabello,  Luis Alejandro Melo, Jaime Zapata, Sergio Tovar,  Benjamín Correa) que las fechas de inicio y terminación de contratos con relación al reporte de la página SIGEP no coinciden con las bases de datos de contratos suministrados por la Oficina Asesora Jurídica</t>
  </si>
  <si>
    <t>FALTA DE UNIFICACION DE CONCEPTOS DE LAS PERSONAS QUE MANEJAS EL APLICATIVO Y LA INFORMACIÓN</t>
  </si>
  <si>
    <t>POSIBLES NO CONFORMIDADES POR PARTE DE LOS ENTES DE CONTROL</t>
  </si>
  <si>
    <t>PERDIDA DE LA INFORMACIÓN DEL PROCESO DE ASISTENCIA JURIDICA</t>
  </si>
  <si>
    <t>Garantizar la realización del 100% de los Backup por parte de los funcionarios de los procesos.</t>
  </si>
  <si>
    <t>DESCONOCIMIENTO DEL PROCEDIMIENTO Y TEMOR A LA UTILIZACIÓN INDEBIDA DE LA INFORMACIÓN QUE SE UBICA EN EL SISTEMA</t>
  </si>
  <si>
    <t>INPOSIBILIDAD DE RECUPERAR LA INFORMACIÓN DEL PROCESO</t>
  </si>
  <si>
    <t>GESTION DE SERVCIIOS ADMINISTRATIVOS</t>
  </si>
  <si>
    <t>ADMINISTRAR, CUSTODIAR Y ASEGURAR DE MANERA EFICIENTE LOS BIENES PROPIEDAD DE LA ENTIDAD Y PRESTAR LOS SERVICIOS DE APOYO NECESARIOS PARA EL CUMPLIMIENTO DE LA MISIÓN INSTITUCIONAL</t>
  </si>
  <si>
    <t>NO LEGALIZACION DE LA CAJA MENOR</t>
  </si>
  <si>
    <t>NO LEGALIZACION DE LA CAJA MENOR POR CONSIGUIENTE EL PAGO DOBLE DE ORDENES POR EL MISMO SERVICIO, LO CUAL NOS DA A CONOCER LA FALTA DE CONTROL EN ESTE PROCEDIMIENTO.</t>
  </si>
  <si>
    <t>FALTA DE CONTROLES Y VERIFICACIONES EN EL PROCESO DE LEGALIZACION</t>
  </si>
  <si>
    <t>DETRIMENTO PATRIMONIAL</t>
  </si>
  <si>
    <t>DESACTUALIZACION DE LAS CUENTAS PERSONALES</t>
  </si>
  <si>
    <t>FALTA DE COMUNICACIÓN POR PARTE DE LAS DIFERENTES AREAS INFORMANDO LOS CAMBIOS DE PERSONAL Y DE LOS ELEMENTOS DEVOLUTIVOS DENTRO DE LA ENTIDAD</t>
  </si>
  <si>
    <t>PERDINA DE BIENES DEVOLUTIVOS DEL FPS</t>
  </si>
  <si>
    <t>FALTA DE TRAZABILIDAD EN LOS BIENES</t>
  </si>
  <si>
    <t>EVIDENCIA DE HALLAZGOS POR PARTE DE ENNTES INTERNOS Y EXTERNOS</t>
  </si>
  <si>
    <t>FALTA DE VERIFICACION POR PARTE DE LA VIGILANCIA DE LA SALIDA DE ELEMENTOS PROPIEDAD DE LA ENTIDAD CON SU RESPECTIVAS AUTORIZACIONES</t>
  </si>
  <si>
    <t>INCONSISTENCIA EN LA INFORMACION DE LOS INVENTARIOS DE BIENES DEL FPS</t>
  </si>
  <si>
    <t>FALTA DEL ENVIO DE LISTADO ACTUALIZADO DEL PERSONAL QUE LABORA EN LA ENTIDAD</t>
  </si>
  <si>
    <t>LA NO COMUNICACIÓN DEL CAMBIO DE FUNCIONARIOS RESPONSABLES DE LOS BIENES DE LA ENTIDAD</t>
  </si>
  <si>
    <t>FALTA DE CUMPLIMIENTO DEL PROCEDIMIENTO POR PARTE DE LOS FUNCIONARIOS DE LA ENTIDAD EN EL DILIGENCIAMIENTO DEL FORMATO DE REINTEGRO DE ELEMENTOS DE LAS  CUENTAS PERSONALES</t>
  </si>
  <si>
    <t xml:space="preserve">FALTAS DE CONTROL DE ENTRADA Y SALIDA DE BIENES, VALORES Y PERSONAL POR PARTE DE LA EMPRESA DE VIGILANCIA CONTRATADA PARA SALVAGUARDAR LOS </t>
  </si>
  <si>
    <t>LA NO REALIZACION DE  LOS INVENTARIOS DE LAS CUENTAS PERSONALES EN TIEMPO REAL</t>
  </si>
  <si>
    <t>DESACTUALIZACION DE LOS PROCEDIMIENTOS BOLETIN DIARIO DE ALMACEN Y CIERRE  DE INVENTARIO TRIMESTRAL</t>
  </si>
  <si>
    <t>SERVICIOS ADMINISTRATIVOS</t>
  </si>
  <si>
    <t>DESORGANIZACION DEL ALMACEN</t>
  </si>
  <si>
    <t>NO REALIZACION DE LA MODIFICACION DE LOS PROCEDIMIENTOS BOLETIN DIARIO DE ALMACEN Y CIERRE DE INVENTARIO TRIMESTRAL</t>
  </si>
  <si>
    <t>NO SE HAN TENIDO EN CUENTA LOS CAMBIOS EN EL PROCEDIMIENTO SUGERIDOS POR EL PROCESO DE GESTION CONTABLE</t>
  </si>
  <si>
    <t>IMCUMPLIMIENTO AL SISTEMA DE GESTION DE CALIDAD</t>
  </si>
  <si>
    <t>IDENTIFICACION DE HALLAZGOS POR PARTE DE ENTES INTERNOS</t>
  </si>
  <si>
    <t>FALTA DE ORGANIZACIÓN EN EL ALMACEN PARA REALIZAR EL RESPECTIVO SEGUIMIENTO DEL INVENTARIO FISICO CONTRA EL INVENTARIO DEL SISTEMA POR PARTE DE CONTROL INTERNO</t>
  </si>
  <si>
    <t>DISPONIBILIDAD DEL ESPACIO FISICO SUFICIENTE PARA REALIZAR LAS ACTIVIDADES DE ALMACENAJE Y BAJA DE ELEMENTOS INSERVIBLES</t>
  </si>
  <si>
    <t>DAÑOS EN ELEMENTOS SERVIBLES, ERROR EN EL INFORME DE INVENTARIO FISICO, ACCIDENTE DE OPERARIO DE ALMACEN</t>
  </si>
  <si>
    <t>ADQUISICION DE BIENES O SIERVICIOS SIN LA AUTORIZACIÓN DEL COORIDNADOR DE GESTION BIENES Y SERVICIOS ADMINISTRATIVOSY DEL MEDICO DIVISIONARIO.</t>
  </si>
  <si>
    <t>SUSPENSIÓN DE LOS SERVICIOS PUBLICOS A LA ENTIDAD</t>
  </si>
  <si>
    <t>SELECCIONES ABREVIADAS REALIZADAS FUERA DE LA NORMATIVIDAD VIGENTE</t>
  </si>
  <si>
    <t>INCUMPLIMIENTO EN LA ENTREGA DEL BOLETIN DIARIO DE ALMACEN0</t>
  </si>
  <si>
    <t>PRESENTACIÓN DEL INFORME DE AUSTERIDAD FUERA DEL TIEMPO ESTABLECIDO</t>
  </si>
  <si>
    <t>SE EVIDENCIO UNA CUENTA DE COBRO POR CONCEPTO DE FOTOCOPIAS PROVENIENTE DE LA DIVISIÓN DE TUMACO POR VALOR DE $50,000 DE FECHA 01-04-2013 DONDE ESTA CANCELADA SIN EL VISTO BUENO DEL RESPONSABLE DEL PAGO. ADICIONALMENTE SE EVIDENCIÓ UNA FACTURA PP41112 POR VALOR DE $77,000 DE FECHA 22-04-2013 POR CONCEPTO DE REPARACIÓN DE LA GRECA.</t>
  </si>
  <si>
    <t xml:space="preserve">AUSENCIA DEL PROCEDIMIENTO </t>
  </si>
  <si>
    <t>COMPRAS INNECESARIAS Y NO JUSTIFICADAS DE LA ENTIDAD.</t>
  </si>
  <si>
    <t>EL PROCEDIMIENTO APGSAGADPT18 CONTROL DE SERIVICIOS PUBLICOS NO CONTEMPLA UN PUNTO DE CONTROL PARA CONTROLAR EL RIESGO EN LOS EVENTOS EN QUE LAS FACTURAS NO SEAN ENVIADAS OPORTUNAMENTE POR LAS DIVISIONES. LO ANTERIOR SE PUEDE EVIDENCIAR RESPECTO DE LAS PFACTURAS DE LOS SERVICIOS DE ACUDUCTO Y ELECTRICIDAD DE LA CIUDAD DE SANTA MARTA CORRESPONDIENTES AL LOS MESES DE MARZO, ABRIL, MAYO Y JUNIO; RESPECTO DE LAS FACTURAS DE SERIVICOS DE ACUEDUCTO DE BARRANQUILLA CORRESPONDIENTES A LOS MESES DE MARZO, ABRIL, MAYO Y JUNIO; Y RESPECTO DE LAS FACTURAS DEL SERVICIO DE ELECTRICIDAD CORRESPONDIENTES A LOS MESES DE MARZO Y ABRIL EN LO QUE ATAÑE AL CONTRATO 142740 Y AL MES DE ABRIL EN LO QUE ATAÑE EL CONTRATO 151421.</t>
  </si>
  <si>
    <t>QUE LAS FACTURAS NO LLEGUEN A TIEMPO</t>
  </si>
  <si>
    <t>RETRASO EN EL PAGO DE LOS SERVICIOS Y PAGO DE RECONEXIONES E INTERIESES</t>
  </si>
  <si>
    <t>LOS PROCEDIMIENTOS APGSAGADPT13 COORDINACION DE SERVICIOS DE VIGILANCIA Y APGSAGADPT15 CONTROL DE CONSUMOS DE COMBUSTIBLE ESTABLECEN DENTRO DE SUS ACTIVIDADES 6 Y 7 QUE LA SELECCIÓN ABREVIADA SE DELANTE DE ACUERDO AL DECRETO 3576 DE 2009, A PESAR QUE EL DECRETO 734 DE 2012 LO DEROGO EXPRESAMENTE EN SU TOTALIDAD POR LO TANTO DE SEBE ACTUALIZAR EL PROCEDIMIENTO DE ACUERDO A LA NORMATIVIDAD CONTRACTUAL.</t>
  </si>
  <si>
    <t>CAMBIOS EN LA NORMATIVDAD</t>
  </si>
  <si>
    <t>INCUMPLIMIENTO A LA NORMATIVIDAD VIGENTE</t>
  </si>
  <si>
    <t>EL PROCEDIMIENTO APGSAGADPT01 BOLETIN DIARIO DE ALMACEN NO CONTEMPLA LOS TERMINOS O PLAZSO DENTRO DE LOS CUALES DEBEN EJECUTARSE LAS ACTIVIDADES DEL MISMO, POR LO CUAL SE HACE IMPOSIBLE FIJARLOS.</t>
  </si>
  <si>
    <t>DESACTUALIZACIÓN DE LOS PROCEDIMIENTOS PARA EL BOLETIN DIARIO DE ALMACEN</t>
  </si>
  <si>
    <t>QUE LOS REGISTROS CONTABLES NO REFLEJEN LA SITUACIÓN ACTUAL DEL ALMACEN</t>
  </si>
  <si>
    <t>SE EVIDENCIA EN LA MATRIZ PRIMARIA Y SECUNDARIA DEL PROCESO QUE COMO INFORMACIÓN PRIMARIA TIENEN PARA PRESENTACIÓN UN INFORME A LA CAMARA DE REPRESENTANTES COMISIÓN LEGAL DE CUENTAS; LA INFORMACIÓN SUMINISTRADA POR EL PROCESO DE SERVICIOS ADMINISTRATIVOS COMO INSUMO A LA OFICINA ASESORA DE PLANEACIÓN Y SISTEMAS ES SECUNDARIA, MOTIVO POR EL CUAL SE SOLICITA REALIZAR LOS AJUSTES PERTIENENTES A LA MATRIZ, INCLUYENDO LOS INSUMOS PARA EL INFORME DE AUSTERIDAD EN EL GASTO QUE SE ENCUENTRAN EN LA MATRIZ  COMO PRIMIARIO Y SECUNDARIO.</t>
  </si>
  <si>
    <t>NO PRESENTAR INFORMES A LOS ENTES PERTINENTES</t>
  </si>
  <si>
    <t>SE EVIDENCIO INCUMPLIMIENTO EN LA PRESENTACIÓN DE LOS INSUMOS PARA LA PRESENTACIÓN DEL INFORME DE AUSTERIDAD Y EFICIENCIA EN EL GASTO PRESENTADO AL MINISTERIO DE SALUD Y DE LA PROTECCIÓN SOCIAL POR LA OFICINA DE CONTROL INTERNO EN LOS MESES DE DICIEMBRE DE 2012 Y MARZO DE 2013.</t>
  </si>
  <si>
    <t>FALLAS DEL PROGRAMA SIIF</t>
  </si>
  <si>
    <t>PRESENTACIÓN DEL INFORME DE AUSTERIDAD INCOMPLETO AL MINISTERIO DE SALUD Y DE LA PROTECCIÓN SOCIAL</t>
  </si>
  <si>
    <t>GESTION DE BIENES TRANSFERIDOS</t>
  </si>
  <si>
    <t>ADMINISTRAR Y COMERCIALIZAR DE FORMA EFICIENTE LOS BIENES TRANSFERIDOS POR LOS EXTINTOS FERROCARRILES NACIONALES</t>
  </si>
  <si>
    <t>SE EVIDENCIO EN LA MMATRIZ PRIMARIA Y SECUNDARIA EL PROCESO QUE COMO INFORMACION PRIMARIA TIENE PARA PRESENTACION UN INFORME A LA CAMARA DE REPRESENTANTES COMISION LEGAL DE CUENTAS EL CUAL NO APLICA PARA EL PROCESO DE BIENES TRANSFERIDOS MOTIVO POR EL CUAL SE SOLICITA REALIZAR LAS GESTIONES PERTINENTES PARA LA ACTUALIZACION DE LA MATRIZ ANTE LA OFICINA ASESORA DE PLANEACIÓN Y SISTEMAS. Se evidencio incumplimiento en la presentación del insumo para la presentación del informe de austeridad y eficiencia en el gasto, a la oficina de control interno del mes de septiembre, este fue enviado extemporáneamente según fechas establecidas por matriz primaria y secundaria el día 22/10/2013, debe ser enviado el 20 día calendario de cada mes posterior al mes informado.  Se evidencio en la matriz primaria y secundaria del proceso que como información Primaria tiene para presentación el informe de Austeridad en el gasto ; la información suministrada por el proceso de Servicios Administrativos es insumo para el Grupo de Trabajo de Control Interno  por lo tanto es Secundaria, motivo por el cual se solicita realizar los ajustes pertinentes a la matriz y modificar la fecha de envío de este insumo toda vez que se encuentra establecidos en la matriz el 20 día calendario y debe ser el 15 día calendario de cada mes posterior al mes informado, para que el Grupo de trabajo cumpla con las fechas de envío de este informe a Dirección General.</t>
  </si>
  <si>
    <t>GESTION DE PRESTACIONES ECONOMICAS</t>
  </si>
  <si>
    <t>RECONOCER Y ORDENAR EL PAGO OPORTUNO DE LAS PRESTACIONES ECONÓMICAS A QUE TENGA DERECHO NUESTROS USUARIOS, CONFORME A LAS NORMAS LEGALES Y CONVENCIONALES Y PROCEDIMIENTOS ESTABLECIDOS</t>
  </si>
  <si>
    <t>NO EXISTE BASE DE DATOS DE LOS REGISTROS</t>
  </si>
  <si>
    <t>SE EVIDENCIO QUE AUN NO SE HAN CREADO LAS BASES DE DATOS DONDE SE REGISTREN PENSIONADOS CON DOBLE PENSION,RESOLUCIONES Y CERTIFICADOS ESTUDIANTILES, LAS CUALES FUERON EXIGIDAS POR PARTE DE CONTROL INTERNO.</t>
  </si>
  <si>
    <t>FALTA DE IMPLEMENTACION DE BASES DE DATOS QUE HASTA LA FECHA NO SE HABAI CONSIDERADO CREAR.</t>
  </si>
  <si>
    <t>FALTA DE CONTROL SOBRE LA TOTALIDAD DE LAS NOVEDADES DE INGRESO A LA NOMINA SOBRE LOS ASPECTOS OBJETOS DEL RIESGO</t>
  </si>
  <si>
    <t>DESACTUALIZACION DE LOS PROCEDIMIENTOS DEL ANTIGUO SIP</t>
  </si>
  <si>
    <t>Garantizar la eliminación de los procedimientos del antiguo SIP, elaborando la solicitud de los mismos y ajustando con celeridad los procedimientos que se encuentran en revisión técnica, en caso de que sean devueltos para tal fin.</t>
  </si>
  <si>
    <t>VARIACION CONSTANTE DE LA NORMATIVIDAD EN MATERIA DE PRESTACIONES ECONOMICAS O CAMBIOS EN LOS CONVENIOS SUSCRITOS</t>
  </si>
  <si>
    <t>UTILIZACION DE DOCUMENTACION OBSOLETA DENTRO DEL PROCESO DE PRESTACIONES ECONOMICAS, INEFICACIA EN EL PROCESO DE PRESTACIONES ECONOMICAS.</t>
  </si>
  <si>
    <t>QUE NO SE EFECTUE EL RECONOCIMIENTO DE LA PRESTACION ECONOMICA DENTRO DE LOS TERMINOS DE LEY</t>
  </si>
  <si>
    <t>DESACTUALIZACION DEL SISTEMA DE INFORMACION ORFEO</t>
  </si>
  <si>
    <t>Establecer medidas efectivas para mitigar el riesgo que se ha venido presentando, respecto al término establecido para el reconocimiento de la sustitución pensional.</t>
  </si>
  <si>
    <t>EXISTENCIA E INCREMENTO DE NUMEROSAS RECLAMACIONES PRESENTADAS A LA ENTIDAD POR DIFERENTES CONCEPTOS</t>
  </si>
  <si>
    <t>INICIO DE ACCIONES DE TUTELA O ACCIONES ORDINARIAS POR NO TRAMITAR LAS SOLICITUDES DENTRO DEL TERMINO ESTABLECIDO</t>
  </si>
  <si>
    <t>Garantizar la depuración del programa ORFEO, una vez se haya dado trámite al requerimiento efectuado.</t>
  </si>
  <si>
    <t>LA EXISTENCIA DE VARIOS NUMEROS DE RADICACION RESPECTO DE LA  MISMA SOLICITUD Y/O DESCONOCIMIENTO DEL APLICATIVO ORFEO</t>
  </si>
  <si>
    <t>NO CONTAR CON INFORMACION CONFIABLE A LOS USUSARIOS EXTERNOS O INTERNOS</t>
  </si>
  <si>
    <t>UTILIZAR FORMATOS  SIN LOS REUQERIMEINTOS NECESARIOS.</t>
  </si>
  <si>
    <t>Garantizar antes de utilizar el formato de verificación de requisitos esenciales de los institutos de educación especial que sea el que se encuentre vigente a la fecha.</t>
  </si>
  <si>
    <t>ERROR EN EL MOEMNTO DE LA IMPRESIÓN AL ELEMINAR SIN INTENCION LA FECHA DE ACTUALIZACION DEL FORMATO</t>
  </si>
  <si>
    <t>INCUMPLIMIENTO AL NUMERAL 4,2,3 DE LA NORMA NTCGP-1000 CONTROL DE DOCUMENTOS</t>
  </si>
  <si>
    <t>NO CONTAR CON LA INFORMACIÓN ACTUALIZADA DE LAS NOVEDADES CORRESPONDIENTES A LOS PENSIONADOS DE PROSOCIAL Y SAN JUAN DE DIOS</t>
  </si>
  <si>
    <t>NO SE HA CUMPLIDO CON LAS RECOMENDACIONES REALIZADAS EN AUDITORIAS ANTERIORES, RELACIONADAS CON LA ALIMENTACIÓN DE UNA BASE DE DATOS CON LAS RESOLUCIONES QUE INGRESAN A PROSOCIAL Y SAN JUAN DE DIOS Y LA INCORPORACIÓN DE ESTAS FUNCIONES AL APLICATIVO SAFIX A TRAVÉS DE LA GESTIÓN CON XENCO S.A.</t>
  </si>
  <si>
    <t>NO CONTAR DENTRO DEL SOFTWARE DE  NÓMINA CON UNA APLICACIÓN QUE GENERE DICHA INFORMACIÓN</t>
  </si>
  <si>
    <t>BASE DESACTUALIZADA DE LA INFORMACIÓ RELACIONADA CON LAS NÓMINAS DE PROSOCIAL Y SAN JUAN DE DIOS.</t>
  </si>
  <si>
    <t>GESTION DE COMPRAS Y CONTRATACIÓN</t>
  </si>
  <si>
    <t>PLANEAR, ADQUIRIR Y REALIZAR SEGUIMIENTO A LOS BIENES Y SERVICIOS ENTREGADOS AL CLIENTE INTERNO CUMPLIENDO LOS REQUISITOS DEFINIDOS POR EL FONDO DE PASIVO SOCIAL DE FERROCARRILES NACIONALES, CON PROVEEDORES CALIFICADOS, EN FORMA OPORTUNA Y EFICAZ DE ACUERDO CON LAS NECESIDADES DE LOS PROCESOS,  REALIZANDO EL TRÁMITE DE CONTRATACIÓN.</t>
  </si>
  <si>
    <t>SE EVIDENCIO EN LA MATRIZ PRIMARIA Y SECUANDARIA DEL PROCESO QUE COMO INFORMACIÓN PRIMARIA TIENE PARA PRESENTACIÓN UN INFORME A LA CAMARA DE REPRESENTANTES COMISION LEGAL DE CUENTAS; LA INFORMACIÓN SUMINISTRADA POR EL PROCESO COMO INSUMOS A LA OFICINA ASESORA DE PLANEACIÓN Y SISTEMAS ES SECUNDARIA; MOTIVO POR EL CUAL SE SOLICITA REALIZAR LOS AJUSTES PERTINENTES A LA MATRIZ</t>
  </si>
  <si>
    <t>DETERIORO DE LOS DOCUMENTOS LOCALIZADOS DENTRO DE LOS EXPEDIENTES CONTRACTUALES</t>
  </si>
  <si>
    <t>DIFICULTADES EN LA MEDICIÓN DEL HACER DEL PROCESO</t>
  </si>
  <si>
    <t>SE EVIDENCIO EN LA MATRIZ PRIMARIA Y SECUANDARIA DEL PROCESO QUE COMO INFORMACIÓN PRIMARIA TIENE PARA PRESENTACIÓN UN INFORME A LA CGR;  LA INFORMACIÓN SUMINISTRADA POR EL PROCESO COMO INSUMOS A LA OFICINA ASESORA DE PLANEACIÓN Y SISTEMAS ES SECUNDARIA; MOTIVO POR EL CUAL SE SOLICITA REALIZAR LOS AJUSTES PERTINENTES A LA MATRIZ TENIENDO EN CUENTA LA FECHA DE PRESENTACIÓN DE LOS INSUMOS TODA VEZ QUE EN ATENCIÓN AL MEMORANDO 20131200014393 SE ENVÍA EL DÍA 28/02/2013.</t>
  </si>
  <si>
    <t>REALIZAR LAS ACCIONES TENDIENTES A MANTENER EN ADECUADAS CONDICIONES EL ARCHIVO DE GESTIÓN PUESTO QUE SE PUDO EVIDENCIAR EL DETERIORO DE LA CARPETA CORRESPONDIENTE AL CONTRATO 021 DE 2013</t>
  </si>
  <si>
    <t>se realizan prestamos de las carpetas del archivo y las mismas son entregadas en mal estado</t>
  </si>
  <si>
    <t>pedida de documentos dentro de las capetas de los expedientes contractuales</t>
  </si>
  <si>
    <t>DEFINIR LA CONSTRUCCIÓN DE INDICADORES PARA QUE ESTOS PERMITAN EVALUAR EL PROCESO EN TERMINOS DE EFICIENCIA, EFICACIA Y EFECTIVIDAD.</t>
  </si>
  <si>
    <t>CAMBIOS EN LA NORMATIVIDAD Y EN EL SEGUIMIENTO DE LOS INDICADORES DEL PROCESO</t>
  </si>
  <si>
    <t>NO MEDIR LAS ACTIVIDADES DEL PROCESO</t>
  </si>
  <si>
    <t>Zona de Riesgo Alta</t>
  </si>
  <si>
    <t>Legal</t>
  </si>
  <si>
    <t>Operativo</t>
  </si>
  <si>
    <t>Confidencialidad de la Información</t>
  </si>
  <si>
    <t>Imagen</t>
  </si>
  <si>
    <t>Zona de Riesgo Moderada</t>
  </si>
  <si>
    <t>Zona de Riesgo Baja</t>
  </si>
  <si>
    <t>Zona de Riesgo Extrema</t>
  </si>
  <si>
    <t>ESTABLECER UN PLAN DE CONTINGENCIA PARA LA ACTUALIZACION DE TODOS LOS PROCEDIMIENTOS DEL FPS EN EL CUAL SE EVIDENCIE EL AVANCE TRIMESTRAL DE LA ACTUALIZACION DE ESTOS DOCUMENTOS</t>
  </si>
  <si>
    <t>ACTUALIZAR  Y SOCIALIZAR EL PROCEDIMIENTO INCLUYENDO LO S TIEMPO Y LA INTERACCION ENTRE LOS PROCEDIMIENTOS</t>
  </si>
  <si>
    <t>ACTUALIZAR LA CARACTERIZACIÓN DEL PROCESO PARA DOCUMENTAR EL 100% DE LAS ACTIVIDADES E INFORMES.</t>
  </si>
  <si>
    <t xml:space="preserve">SOCIALIZAR LA CARACTERIZACION DEL PROCESO DENTRO DE LOS FUNCIONARIOS QUE INTERVIENEN EN LA EJECUCIÓN </t>
  </si>
  <si>
    <t>ELABORAR UNA GUIA PARA LA FORMULACIÓN DEL DOFA , ARTICULADA CON EL PROCEDIMIENTO.</t>
  </si>
  <si>
    <t>ELABORACIÓN Y SOCIALIZACIÓN DE LA METODOLOGIA PARA LA PRESENTACIÓN DEL INFORME DE GESTION</t>
  </si>
  <si>
    <t>ACTUALIZAR Y SOCIALIZAR EL PROCEDIMIENTO DEL COMITÉ TECNICO INSTITUCIONAL DE DESARROLLO ADMINISTRATIVO.</t>
  </si>
  <si>
    <t>ACTUALIZAR Y SOCIALIZAR EL PROCEDIMIENTO INFORMES DE GESTION A ENTES DE CONTROL.</t>
  </si>
  <si>
    <t>ELABORACION Y SOCIALIZACIÓN DEL PROCEDIMIENTO</t>
  </si>
  <si>
    <t>ACTUALIZAR LOS OBJETIVOS DE CALIDAD DE LA ENTIDAD, PARA QUE SE ENCUENTREN ACORDE CON LA POLÍTICA DE CALIDAD.</t>
  </si>
  <si>
    <t>MODIFICAR EL PROCEDIMIENTO PARA EVIDENCIAR LA INTERELACION CON SERVICION ADMINISTRATIVOS Y ESTABLESCER PUNTOS DE CONTROL PARA EL CUMPLIMIENTO OPORTUNO DE SALICITUDES REALIZADAS.</t>
  </si>
  <si>
    <t>MODIFICACION DEL PROCEDIMIENTO CREACION DE USUARIOS</t>
  </si>
  <si>
    <t>SOCIALIZAR EL PROCEDIMIENTO PUBLICAION Y ACTUALIZACION DE INFORMACION EN MEDIOS ELECTRONICOS.</t>
  </si>
  <si>
    <t>MODIFICAR EL PROCEDIMIENTO INCLUYENDO LA ACTIVIDAD DE CONCILIACION ENTRE LOS PROCESOS</t>
  </si>
  <si>
    <t>MODIFICAR LA INFORMACIÓN QUE SE ENCUENTRA EN LA MATRIZ PRIMARIA Y SECUNDARIA.</t>
  </si>
  <si>
    <t>DEJAR CON LA NUEVA ADQUISICIÓN DE EQUIPOS UN EQUIPO ASIGNADO A GESTIÓN DE TI´CS PARA CUMPLIR CON LAS EVENTUALIDADES QUE SE PUEDAN PRESENTAR</t>
  </si>
  <si>
    <t>REALIZAR LA ACTUALIZACIÓN DE LA CARACTERIZACIÓN DEL PROCESO AJUSTANDOLA A LA NORMATIVIDAD VIGENTE</t>
  </si>
  <si>
    <t xml:space="preserve">ENVIAR MEMORANDO AL PROCESO DE SERVICIOS ADMINISTRATIVOS SOLICITANDO LA ADQUISICIÓN DE UPS PARA SOPORTAR LOS EQUIPOS DE LA ENTIDAD </t>
  </si>
  <si>
    <t xml:space="preserve">
CAPACITACIÓN A LOS FUNCIONARIOS RESPONSABLES DE LOS PROCESOS EN LA FORMULACIÓN Y REPORTE DE INDICADORES.
</t>
  </si>
  <si>
    <t xml:space="preserve">REALIZAR REUNION DEL COMITÉ OPERATIVO MECI CALIDAD, PARA DEFINIR LOS LIEAMIENTOS PARA LA FORMULACIÓN DEL DOFA </t>
  </si>
  <si>
    <t>REALIZAR LA CAPACITACION  A LOS 15 PROCESOS SOBRE EL TEMA DE INDICADORES Y SOLICITARLES A LOS PROCESOS SE ACERQUEN A LA OFICINA DE PLANEACION Y SISTEMAS PARA REDEFINIR LOS INDICADORES</t>
  </si>
  <si>
    <t>MODIFICAR EL PROCEDIMIENTO CONTROL DE SERVICIO NO CONFORME</t>
  </si>
  <si>
    <t>MODIFICAR LOS PROCEDIMIENTOS Y SOCIALIZARLOS.</t>
  </si>
  <si>
    <t>MODIFICAR EL PROCEDIMIENTO DE INDICADORES, INCLUYENDO LOS TIEMPOS Y LA CREACION DE LA HOJA DE VIDA .</t>
  </si>
  <si>
    <t>MODIFICAR EL PROCEDIMIENTO DE PUBLICACIONES AGREGANDO EL PUNTO DE CONTROL</t>
  </si>
  <si>
    <t>MODIFICAR EL PROCEDIMIENTO DE SEGUIMIENTO Y MEDICIÓN A LOS PROCESOS Y EL FORMATO DEL INFORME DE DESEMPEÑO SEMESTRAL</t>
  </si>
  <si>
    <t>MODIFICAR EL PROCEDIMIENTO DE ACCIONES CORRECTIVAS  A TRAVES DE PLANES DE MEJORAMIENTO</t>
  </si>
  <si>
    <t xml:space="preserve">MODIFICAR Y SOCIALIZAR EL PROCEDIMIENTO DE SEGUIMIENTO Y MEDICION A TRAVES DE IDICADORES </t>
  </si>
  <si>
    <t>MODIFICAR Y SOCIALIZAR EL PROCEDIMIENTO DE REVISION POR LA DIRECCIÓN</t>
  </si>
  <si>
    <t>MODIFICAR Y SOCIALIZAR LOS PROCEDIMIENTOS DEL PROCESO</t>
  </si>
  <si>
    <t>REALIZAR LA REVISION DE  LOS INDICADORES DEL PROCESO Y MODIFICAR AQUELLOS QUE SE REQUIERA</t>
  </si>
  <si>
    <t>ELABORAR UN PROCEDIMIENTO PARA LA PRESENTACIÓN DEL CERTIFICADO UNIDO DE GESTION DE LA INFORMACIÓN LITIGIOSA DEL ESTADO</t>
  </si>
  <si>
    <t>ACTUALIZAR EL PROCEDIMIENTO ELABORACIÓN, EJECUCIÓN Y EVALUACIÓN DEL PLAN DE SALUD OCUPACIONAL", TENIENDO EN CUENTA LOS LINEAMIENTOS DEL SIG, LA METODOLOGÍA DE PLANEACIÓN ESTRATÉGICA Y LOS PARÁMETROS Y ACTIVIDADES DEL PROGRAMA DE SALUD OCUPACIONAL.</t>
  </si>
  <si>
    <t xml:space="preserve">ELABORAR PROPUESTA MODIFICACIÓN PROCEDIMIENTO FORMULACIÓN, EJECUCIÓN Y EVALUACIÓN DEL PLAN INSTITUCIONAL DE CAPACITACIÓN, INTEGRANDO LA METODOLOGÍA DE LOS EQUIPOS DE TRABAJO DE EXCELENCIA, Y REMITIRLO  A LA OFICINA DE PLANEACIÓN Y SISTEMAS PARA REVISIÓN TÉCNICA Y POSTERIOR APROBACIÓN Y ADOPCIÓN
</t>
  </si>
  <si>
    <t>ELABORAR EL DIAGNÓSTICO ESTRATÉGICO Y DE GESTIÓN PARA LA CONSOLIDACIÓN DEL PLAN INSTITUCIONAL DE CAPACITACIÓN Y PRESENTARLO PARA APROBACIÓN DE LA COMISIÓN DE PERSONAL</t>
  </si>
  <si>
    <t>ACTUALIZAR LA FICHA DE CARACTERIZACION DEL PROCESO GESTION DE TALENTO HUMANO, PARA INCORPORAR LOS NUMERALES DE LA NORMA NTCGP1000:2009 y MECI QUE APLICAN AL PROCESO.</t>
  </si>
  <si>
    <t>SOCIALIZAR A TODOS LOS FUNCIONARIOS DEL PROCESO GESTION DE TALENTO HUMANO, LA FICHA DE CARACTERIZACION.</t>
  </si>
  <si>
    <t>DIGITALIZAR LAS UNIDADES DOCUMENTALES DEL ARCHIVO CENTRAL</t>
  </si>
  <si>
    <t>REALIZAR BACKUP DE ARCHIVOS DIGITALIZADOS</t>
  </si>
  <si>
    <t>CAPACITAR A LOS PROCESOS DE LA ENTIDAD EN EL MANUAL DE RADICACIÓN DE OFICIOS DE SALIDA</t>
  </si>
  <si>
    <t xml:space="preserve">MODIFICAR Y SOCIALIZAR EL FORMATO SEGUIMIENTO A LA ADMINISTRACIÓN DE ARCHIVOS DE GESTIÓN </t>
  </si>
  <si>
    <t>ELABORAR UN INSTRUCTIVO EN CASO DE PERDIDAS DE DOCUMENTOS Y SOCIALIZARLO CON LOS ENCARGADOS DEL ARCHIVO DE GESTIÓN Y LAS DIVISIONES</t>
  </si>
  <si>
    <t xml:space="preserve">ACTUALIZAR Y SOCIALIZAR LA CARACTERIZACIÓN DEL PROCESO </t>
  </si>
  <si>
    <t>INCLUIR  EN LA MATRIZ FORMATO CONSOLIDADO POR DEPENDENCIAS LA VALIDACION DE DATOS CORRESPONDIENTE PARA QUE NO PUEDAN INGRESAR ERRONEAMENTE LOS DATOS. POSTERIORMENTE APROBAR E IMPLEMENTAR EL FORMATO</t>
  </si>
  <si>
    <t>MODIFICAR Y SOCIALIZAR EL PROCEDIMIENTO DE RECEPCION DE QUEJAS RECLAMOS O FELICITACIONE INCLUYENDO ACTIVIDADES QUE PERMITAN REALIZAR EL SEGUIMIENTO A LAS QUEJAS Y RECLAMOS</t>
  </si>
  <si>
    <t>MODIFICAR Y SOCIALIZAR EL PROCEDIMIENTO DE REVISION DOCUMENTAL DE TRAMITES PRESENCIALES INCLUYENDO PUNTOS DE CONTROL PARA LA DIGITALIZACIÓN DE LOS DOCUMENTOS</t>
  </si>
  <si>
    <t>ACTUALIZAR  EL PROCEDIMIENTO  DE CONSOLIDADO DE CONTROL DE QUEJAS NACIONAL  EL CUAL INCLUIRÁ LA ACTIVIDAD  DE SEGUIMIENTO  A LAS QUEJAS Y RECLAMOS  QUE LLEVA  ACABO EL PROCESO</t>
  </si>
  <si>
    <t xml:space="preserve">REALIZAR MESA DE TRABAJO PARA GARANTIZAR EL SEGUIMIENTO DEL CONTROL DEL PRODUCTO NO CONFORME CON EL  GRUPO INTERNO DE TRABAJO  DE ATENCIÓN AL CIUDADANO Y GESTIÓN DOCUMENTAL AL RECIBIR LA CAPACITACIÓN POR PARTE DE LA OFICINA ASESORA DE PLANEACIÓN Y SISTEMAS.               </t>
  </si>
  <si>
    <t>MODIFICAR EL PROCEDIMIENTO DE QUEJAS Y RECLAMOS INCLUYENDO UN PUNTO DE CONTROL EFECTIVO</t>
  </si>
  <si>
    <t>DESACTUALIZACIÓN DEL NORMOGRAMA INSTITUCIONAL DE LA ENTIDAD</t>
  </si>
  <si>
    <t>DIFICULTAD AL MEDIR EL CUMPLIMIENTO DE LOS OBJETIVOS DEL PROCESO</t>
  </si>
  <si>
    <t>DIFICULTAD PARA CONOCER QUE FUNCIONARIO ESTA PRESTANDO BUEN SERVICIO A LOS CIUDADANOS</t>
  </si>
  <si>
    <t>NO ATENDER OPORTUNAMENTE LAS QUEJAS Y RECLAMOS DE LOS CIUDADANOS POR LA LINEA 018000</t>
  </si>
  <si>
    <t>ACTUALIZAR EL NORMOGRAMA DEL PROCESO</t>
  </si>
  <si>
    <t>ACTUALIZAR LOS INDICADORES DEL PROCESO</t>
  </si>
  <si>
    <t>ACTUALIZAR Y SOCIALIZAR EL FORMATO DE ENCUESTAS DE SATISFACCION AL CIUDADANO</t>
  </si>
  <si>
    <t>SOLICITAR POR MEDIO DE MEMORANDO AL PROCESO DE GESTIÓN DE BIENES COMPRAR Y SERVICIOS ADMINISTRATIVOS LA IMPLEMENTACION DE UN SISTEMA DE GRABACIÓN PARA LA LINEA 018000</t>
  </si>
  <si>
    <t>VERIFICAR EN PAGIMA WEB CUALES REQUISITOS NO HAN SIDO ACTUALIZADOS A LA FECHA POR CUANTO SE HIZO REUNIÓN INTERNA PARA DEFINIR ESTE AJUSTE Y SE DEJO CONSTANCIA EN ACTA DE LOS CAMBIOS ESTABLECIDOS, EN LOS CASOS EN QUE SE REGISTRE QUE NO SE AJUSTAN SOLICITAR EL CAMBIO</t>
  </si>
  <si>
    <t>REMITIR COMUNICACIÓN A OFICINA DE ATENCIÓN AL USUARIO SOLICITNADO PUBLICAR LA GUIA DEL USUARIO ACTUALIZADA</t>
  </si>
  <si>
    <t>REVISAR LAS NORMAS CITADAS PARA DEFINIR SI SE REQUIERE INCLUIRLAS EN EL NORMOGRAMA  DEL PROCESO, EN CASO AFIRMATIVO REALIZAR LA ACTUALIZACIÓN</t>
  </si>
  <si>
    <t>REMITIR RED BÁSICA DE PRESTADORES DE SERVICIOS DE SALUD A OFICINA DE PLANEACIÓN Y SISTEMAS PARA  PUBLICAR EN PÁGINA WEB</t>
  </si>
  <si>
    <t>SE REVISARÁ CON UN FUNCIONARIO DE OFICINA DE PLANEACIÓN Y SISTEMAS LOS DOCUMENTOS EN LOS CUALES SE ENCUENTRA FORMULADO EL INDICADOR PARA REALIZAR LOS AJUSTES CORRESPONDIENTES</t>
  </si>
  <si>
    <t>REVISAR LA FORMULACIÓN DEL OBJETIVO DE CALIDAD UNA VEZ SE DEFINA EL OBJETO DEL PROCESO PARA AJUSTARLO ACORDE A ESTE</t>
  </si>
  <si>
    <t>REVISAR LA FORMULACIÓN DEL OBJETO DEL PROCESO EN RAZÓN A QUE LAS ACTIVIDADES  SON DE GESTIÓN PARA GARANTIZAR LA PRESTACIÓN DEL SERVICIO Y DEFINIR SI SE AJUSTA EL MISMO.</t>
  </si>
  <si>
    <t xml:space="preserve">SOLICITAR MENDIANTE MEMORANDO A CONTABILIDAD INCLUIR EN EL PROCEDIMIENTO QUE VA A ELABORAR LAS ACTIVIDADES PERTINENTES A GESTIÓN DE COBRO </t>
  </si>
  <si>
    <t>ELABORACION  DEL PROCEDIMIENTO DE COBRO PERSUASIVO SGSSS</t>
  </si>
  <si>
    <t>SOLICITAR MEDIANTE MEMORANDO AL AREA COMPETENTE DEFINIR LAS POLITICAS QUE ESTABLEZCAN SALDOS REALES DE MOROSOS AL SGSSS Y ACTUALIZAR EL PROCEDIMIENTO PLANILLA INTEGRADA DE LIQUIDACION DE APORTES REGISTRO Y CONTROL.</t>
  </si>
  <si>
    <t>ACTUALIZAR LOS PROCEDIMIENTOS DEL PROCESO DE GESTION DE COBRO</t>
  </si>
  <si>
    <t>MODIFICACION  DE LOS PROCEDIMIENTOS DEL PROCESO</t>
  </si>
  <si>
    <t>MODIFICAR Y SOCIALIZAR LOS PROCEDIMIENTOS DE CRUCE DE CUENTAS CUOTAS PARTES PENSIONALES, CUENTAS POR COBRAR CUOTAS PARTES PENSIONALES, CUENTAS POR PAGAR CUOTAS PARTES PENSONALES.</t>
  </si>
  <si>
    <t>MODIFICAR Y SOCIALIZAR LOS PROCEDIMIENTO COBRO ARRENDAMIENTOS Y BIENES COMERCIALIZADOS.</t>
  </si>
  <si>
    <t xml:space="preserve">MODIFICAR Y SOCIALIZAR EL PROCEDIMIENTO CELEBRACIÓN DE ACUERDO DE PAGO COBRO PERSUASIVO CUOTAS PARTES PENSIONALES  </t>
  </si>
  <si>
    <t xml:space="preserve">1) ACTUALIZAR  EL PROCEDIMIENTO DE ARRENDAMIENTO DE MUEBLES E INMUEBLES ESTABLECIENDO EL PUNTO DE CONTROL PARA GARANTIZAR LA OPORTUNIDAD DE ENTREGA  DE LA FOTOCOPIA  DELCONTRATO A CONTABILIDAD Y TESORERIA. 2) AJUSTAR CONTABLEMENTE  LA CAUSACION DE LOS CANON DE ARRENDAMIENTO DE LOS CONTRATOS  VIGENTES  Y SUMINISTRARLE LA INFORMACION NECESARIO AL PROCESO DE COBRO PERSUASIVO. 3) EFECTUAR  ESTADOS DE CUENTAS Y REALIZAR EL RESPECTIVO COBRO A LOS MOROSOSO DE ARRENDAMIENTO. </t>
  </si>
  <si>
    <t>ACTUALIZAR LA CARACTERIZACIÓN DEL PROCESO DE ACUERDO A LOS LINEAMIENTOS DE LA NORMA NTCGP1000:2008</t>
  </si>
  <si>
    <t>REDEFINIR LOS INDICADORES DEL PROCESO PARA QUE CUMPLAN CON LOS OBJETIVOS ESTRATEGICOS DE LA ENTIDAD SI ESTE LO REQUIERE</t>
  </si>
  <si>
    <t>ELABORACION DEL PROCEDIMIENTO DE CONCILIACION ENTRE PROCESOS INCLUYENDO UNA ACTIVIDAD QUE SE REFIERA A LA INCORPORACION DEL SOPORTE DE CONCILIACION</t>
  </si>
  <si>
    <t>ELEVAR CONSULTA MEDIANTE MEMORANDO AL ARCHIVO GENERAL DE LA NACIÓN CON EL FIN DE DETERMINAR COMO DEBE REALIZARSE LA FOLIACIÓN DE LOS LIBROS OFICIALES.</t>
  </si>
  <si>
    <t>ACTUALIZAR Y SOCIALIZAR EL PROCEDIMIENTO DE LEGALIZACIÓN DE CAJAS MENORES INCLUYENDO ACTIVIDAD DE SOLICITUD DE FIRMAS DEL COORDINADOR DE GIT CONTABILIDAD Y DEL QUE AUTORIZA EL GASTO.</t>
  </si>
  <si>
    <t>MODIFICAR EL PROCEDIMIENTO INCLUYENDO EL ENVIO DEL  CORREO A LOS PROCESOS CON 10 DÌAS DE ANTICIPACIÓN ANTES DE REALIZAR LA SOLICITUD AL TESORO NACIONAL CON RESPECTO A LA PROGRAMACIÓN DEL PAC</t>
  </si>
  <si>
    <t xml:space="preserve">ESTABLECER FECHAS LIMITE DENTRO DEL PROCEDIMIENTO PARA LA RECOLECCIÓN DE FIRMAS. </t>
  </si>
  <si>
    <t>ELABORAR PROCEDIMIENTO PARA CONSTITUCIÓN DE RESERVAS PRESUPESTALES.</t>
  </si>
  <si>
    <t>ACTUALIZAR LOS PROCEDIMIENTOS APGRFSFIPT07 EXPEDICION DE CERTIFICADOS DE DISPONIBILIDAD PRESUPUESTAL Y EL APGRFSFIPT08 EXPEDICIÓN DE REGISTRO PRESUPUESTAL AGREGANDO TIEMPOS DE EXPEDICIÓN.</t>
  </si>
  <si>
    <t>ACTUALIZAR Y SOCIALIZAR LOS 6 PROCEDIMIENTOS CORRESPONDIENTES A PRESUPUESTO</t>
  </si>
  <si>
    <t>SOLICITAR A LA OFICINA ASESORA DE PLANEACION Y SISTEMAS MEDIANTE MEMORANDO UNA REINDUCCION  DEL SISTEMA INTEGRAL DE GESTION DE CALIDAD A LOS FUNCIONARIOS DEL PROCESO</t>
  </si>
  <si>
    <t>SOLICITAR ACOMPAÑAMIENTO POR PARTE DEL PROCESO DE GESTION DOCUMENTAL PARA REALIZAR LA REVSION Y ACTUALIZACION DE LAS TRD DEL PROCESO</t>
  </si>
  <si>
    <t>ACTUALIZAR LA MATRIZ PRIMARIA Y SECUNDARIA DEL PROCESO</t>
  </si>
  <si>
    <t>ENVIAR CIRCULAR A LOS RESPONSABLES DE LA  DEFENSA JUDICIAL DE ALCALIS, CAJA AGRARIA E INCORA  SOLICITANDO  EL CUMPLIMIENTO DEL ESTUDIO DE LOS EXPEDIENTES LABORALES Y DE LAS NORMAS APLICABLES PARA LA EMISION DE LOS CONCEPTOS CONSIGNADOS EN LAS FICHAS TECNICAS PRESENTADOS PARA ESTUDIO Y VIABILIDAD DEL COMITE DE CONCILIACION Y DEFENSA JUDICIAL DEL FPS.</t>
  </si>
  <si>
    <t>MODIFICAR LA INFORMACIÓN QUE SE ENCUENTRA EN LA MATRIZ PRIMARIA Y SECUNDARIA DEL PROCESO</t>
  </si>
  <si>
    <t>VERIFICAR LOS REPORTES DE LA CONTRATACIÓN MENSUAL  PRESENTADOS A OFICINA DE CONTROL INTERNO Y PUBLICADOS EN LA PAGINA DEL SIGEP Y SOLICITAR MEDIANTE CORREO ELETRONICO LAS CORRECCIONES RESPECTIVAS.</t>
  </si>
  <si>
    <t>SOCIALIZAR EL PROCEDIMIENTO DE BACKUP DENTRO DE LOS FUNCIONARIOS DEL PROCESO PARA GARANTIZAR LA REALIZACIÓN DEL MISMO MEDIANTE EL ENVÍO DE UNA CIRCULAR POR PARTE DEL JEFE DE LA OFICINA ASESORA JURIDICA</t>
  </si>
  <si>
    <t>REALIZAR EL AJUSTE DEL PROCEDIMIENTO PARA DEJAR  ESTABLECIDO EL PUNTO DE CONTROL PARA EVITAR EL DOBLE PAGO DE FACTURAS</t>
  </si>
  <si>
    <t>REALIZAR EL AJUSTE DEL PROCEDIMIENTO PARA DEJAR  ESTABLECIDO LOS PUNTOS DE CONTROL PARA QUE SEA EFECTIVA LA ACTUALIZACION  DE LA BASE DE DATOS DE LAS CUENTAS PERSONALES DEL FPS</t>
  </si>
  <si>
    <t>ACTUALIZAR LOS PROCEDIMIENTO  DE BOLETIN DIARIO DE ALMACEN Y CIERRE DE INVENTARIO TRIMESTRAL</t>
  </si>
  <si>
    <t>ORGANIZR  EL INVENTARIO FISICO POR ELEMENTOS</t>
  </si>
  <si>
    <t>ACTUALIZAR Y SOCIALIZAR EL PROCEDIMIENTO DE CONSTITUCIÓN Y EJECUCIÓN DE CAJA MENOR</t>
  </si>
  <si>
    <t>ACTUALIZAR Y SOCIALIZAR EL PROCEDIMIENTO CONTROL DE SERVICIOS PUBLICOS INCLUYENDO PUNTO DE CONTROL</t>
  </si>
  <si>
    <t>ACTUALIZAR Y SOCIALIZAR LOS PROCEDIMIENTO COORDINANCION SERVICIOS DE VIGILANCIA Y CONTROL DE CONSUMO DE CONBUSTIBLE DE ACUERDO A LA NORMATIVIDAD VIGENTE.</t>
  </si>
  <si>
    <t>ACTUALIZAR Y SOCIALIZAR EL PROCEDIMIENTO BOLETIN DIARIO DE ALMACEN INCLUYENDO TERMINOS PARA LAS ACTIVIDADES</t>
  </si>
  <si>
    <t>SOCIALIZAR LA MATRIZ PRIMARIA Y SECUNDARIA DENTRO DEL PROCESO PARA DAR A CONOCER LOS TIEMPOS DE PRESENTACIÓN DEL INFORME DE AUSTERIDAD</t>
  </si>
  <si>
    <t>ACTUALIZAR  LOS PROCEDIMIENTOS EN EL ANTIGUO SIP</t>
  </si>
  <si>
    <t>EFECTUAR SEGUIMIENTO MENSUAL  A LOS FUNCIONARIOS SOBRE TRAMITES A SU CARGO</t>
  </si>
  <si>
    <t xml:space="preserve">DEPURAR  LOS NUMEROS DE RADICACION DE LOS  TRAMITES DEL PROCESO PRESTACIONES ECONOMICAS SEMANALMENTE </t>
  </si>
  <si>
    <t>SOCIALIZAR CON EL FUNCIONARIO ENCARGADO DEL RECIBO DE LA CORRESPONDECIA LOS FORMATOS QUE SE DEBEN UTILIZAR POR LOS USUARIOS PARA LAS SOLICITUDES A CARGO DE PRESTACIONES ECONÓMICAS.</t>
  </si>
  <si>
    <t>INCLUIR DENTRO DEL APLICATIVO XENCO LAS RESOLUCIONES QUE INGRESAN A PROSOCIAL Y A SAN JUAN DE DIOS</t>
  </si>
  <si>
    <t>REALIZAR REVISIÓN  DE LAS CARPETAS DEL ARCHIVO DE GESTIÓN, PARA MANTENERLAS EN BUEN ESTADO DE CONSERVACIÓN.</t>
  </si>
  <si>
    <t>REDEFINIR LA CONSTRUCCIÓN DE LOS INDICADORES LOGRANDO QUE ESTOS PERMITAN EVALUAR EL PROCESO EN TERMINOS DE EFICACIA, EFICIENCIA Y EFECTIVIDAD.</t>
  </si>
  <si>
    <t>31/02/2013</t>
  </si>
  <si>
    <t>CARMEN EMIRA GUZMAN GUZMAN / MIRYAM DUARTE</t>
  </si>
  <si>
    <t>MAURICIO VILLANEDA / AIDA SALAZAR</t>
  </si>
  <si>
    <t>MAURICIO VILLANEDA / LILIANA GARCIA Y YAHAIRA GONZALEZ</t>
  </si>
  <si>
    <t>MAURICIO VILLANEDA JIMENEZ / CARLOS HABID / AIDA SALAZAR</t>
  </si>
  <si>
    <t>MAURICIO VILLANEDA JIMENEZ / CARLOS HABID / YAHAIRA GONZALEZ</t>
  </si>
  <si>
    <t>MAURICIO VILLANEDA /LILIANA GARCIA / YAHAIRA GONZALEZ</t>
  </si>
  <si>
    <t>MAURICIO VILLANEDA / DEMA FERNANDEZ</t>
  </si>
  <si>
    <t>MAURICIO VILLANEDA / LUIS MANUEL FERNANDEZ</t>
  </si>
  <si>
    <t>MAURICIO VILLANEDA / DEMA FERNANDEZ / DIEGO FARFAN</t>
  </si>
  <si>
    <t>MAURICIO VILLANEDA/DIEGO FARFAN</t>
  </si>
  <si>
    <t xml:space="preserve">MAURICIO VILLANEDA / DEMA FERNANDEZ </t>
  </si>
  <si>
    <t xml:space="preserve">CARMEN EMIRA GUZMAN/ JORGE ALBERTO ESPINOSA </t>
  </si>
  <si>
    <t>MAURICIO VILLANEDA</t>
  </si>
  <si>
    <t>MAUIRICIO VILLANEDA</t>
  </si>
  <si>
    <t>MAUIRICIO VILLANEDA/CARLOS HABID</t>
  </si>
  <si>
    <t>MAURICIO VILLANEDA/CARLOS HABID/AIDA SALAZAR</t>
  </si>
  <si>
    <t>MAURICIO VILLANEDA /YAHAIRA GONZALEZ</t>
  </si>
  <si>
    <t>MAURICIO VILLANEDA /CARLOS HABID</t>
  </si>
  <si>
    <t>MARICIO VILLANEDA /CARLOS HABID.</t>
  </si>
  <si>
    <t>MARICIO VILLANEDA /AIDA SALAZAR</t>
  </si>
  <si>
    <t>JAIME ESCOBAR</t>
  </si>
  <si>
    <t>JOSE LUIS YANCES</t>
  </si>
  <si>
    <t xml:space="preserve">YANETH FARFAN/Encargado de Salud Ocupacional </t>
  </si>
  <si>
    <t>ANA CECILIA CÁRDENAS DÍAZ / MARIA YANETH FARFÁN</t>
  </si>
  <si>
    <t>MARIA YANETH FARFAN CASALLAS / HARLY LOPEZ/ESPERANZA TORRES / CECILIA CARDENAS</t>
  </si>
  <si>
    <t xml:space="preserve">MARIA YANETH FARFAN CASALLAS </t>
  </si>
  <si>
    <t>HERNAN GONZALEZ</t>
  </si>
  <si>
    <t xml:space="preserve">DRA. NURY NAVARRO HERNANDEZ / HUGO OÑATE / HERNAN ALBERTO GONZALEZ MORALES </t>
  </si>
  <si>
    <t>DRA. NURY NAVARRO / HUGO OÑATE</t>
  </si>
  <si>
    <t>DRA. NURY NAVARRO HERNANDEZ / JULAIN CASTILLO</t>
  </si>
  <si>
    <t>DRA. NURY NAVARRO HERNANDEZ / ROSELYS SILVA</t>
  </si>
  <si>
    <t>NURY NAVARRO HERNANDEZ / ROSELYS SILVA/ HUGO OÑATE</t>
  </si>
  <si>
    <t xml:space="preserve">NURY NAVARRO HERNANDEZ / ROSELYS SILVA/ </t>
  </si>
  <si>
    <t>PROFESIONAL ESPECIALIZADO GIT PRESTACION SERVICIOS DE SALUD</t>
  </si>
  <si>
    <t>SUBDIRECTOR DE PRESTACIONES SOCIALES</t>
  </si>
  <si>
    <t>ERNESTO CARVAJAL MORENO</t>
  </si>
  <si>
    <t>ERNESTO CARVAJAL</t>
  </si>
  <si>
    <t>RITA OMAIRA MARTINEZ</t>
  </si>
  <si>
    <t>ERNESTO CARVAJAL / YADINE CAUSIL JOHAMBIR RODRIGUEZ</t>
  </si>
  <si>
    <t xml:space="preserve">ERNESTO CARVAJAL / YADINE CAUSIL </t>
  </si>
  <si>
    <t>ERNESTO CARVAJAL/JULIO CARDENAS</t>
  </si>
  <si>
    <t>JULIO CARDENAS/URIEL TORRES</t>
  </si>
  <si>
    <t>JULIO CARDENAS/MAXIMA SALINAS</t>
  </si>
  <si>
    <t>ERNESTO CARVAJAL/OMAIRA MARTINEZ/XILENA CARRILLO</t>
  </si>
  <si>
    <t>ERNESTO CARVAJAL/LUZ FANY VACA G.</t>
  </si>
  <si>
    <t>ERNESTO CARVAJAL/LUZ FANY VACA G./ LUIS MIGUEL MOSCOTE</t>
  </si>
  <si>
    <t>LUIS ALFREDO ESCOBAR</t>
  </si>
  <si>
    <t>NANCY BAUTISTA</t>
  </si>
  <si>
    <t>YUDY BRICEÑO</t>
  </si>
  <si>
    <t>LUIS SEGURA BECERRA</t>
  </si>
  <si>
    <t>LUIS ALBERTO SEGURA/ILBA CORREDOR</t>
  </si>
  <si>
    <t>LUIS ALBERTO SEGURA/EDY OLIVARES</t>
  </si>
  <si>
    <t>LUIS ALBERTO SEGURA/MARCOS AGUILAR</t>
  </si>
  <si>
    <t>HUMBERTO MALAVER</t>
  </si>
  <si>
    <t>HUMBERTO MALAVER/LUZ AIDA LANCHEROS</t>
  </si>
  <si>
    <t>SAMARIS MATALLANA /ANGEL ROBERT TORRES/ HUMBERTO MALAVER PINZON</t>
  </si>
  <si>
    <t xml:space="preserve">ELVIS CASTRO </t>
  </si>
  <si>
    <t>NANCY BAUTISTA Y ELVIS CASTRO</t>
  </si>
  <si>
    <t>NUMERO DE PROCEDIMIENTOS ACTUALIZADOS DEL ANTIGUO SIP / NUMERO DE PROCEDIMIENTOS DEL ANTIGUO SIP A LA FECHA</t>
  </si>
  <si>
    <t>No. DE PROCEDIMIENTOS ACTUALIZADOS/No. DE PROCEDIMIENTOS A ACTUALIZAR.</t>
  </si>
  <si>
    <t xml:space="preserve">NUMERO DE CARATERIZACIONES ACTUALIZADAS, APROBADAS /NUMERO DE CARACTERIZACIONES A ACTUALIZAR APROBAR </t>
  </si>
  <si>
    <t>NUMERO DE CARACTERIZACIONES SOCIALIZADAS/NUMERO DE CARACTERIZACIONES A SOCIALIZAR</t>
  </si>
  <si>
    <t>NUMERO DE GUIAS APROBADAS Y SOCIALIZADAS/NUMERO DE GUIAS A APROBAR Y SOCIALIZAR</t>
  </si>
  <si>
    <t>NUMERO DE METODOLOGIAS ELABORADAS Y SOCIALIZADOS/NUMERO DE METODOLOGIAS A ELABORAR Y SOCIALIZAR.</t>
  </si>
  <si>
    <t>NUMERO DE PROCEDIMIENTOS ACTUALIZADOS Y SOCIALIZADOS/NUEMRO DE PROCEDIMIENTOS A ACTUALIZAR Y SOCIALIZAR.</t>
  </si>
  <si>
    <t>NUMERO DE PROCEDIMIENTOS ELABORADOS Y SOCIALIZADOS/NUEMRO DE PROCEDIMIENTOS A ELABORAR Y SOCIALIZAR.</t>
  </si>
  <si>
    <t>NUMERO DE OBJETIVOS ACTUALIZADOS / NUMERO DE OBJETIVOS A ACTUALIZAR</t>
  </si>
  <si>
    <t>No DE PROCEDIMIENTOS MODIFICADOS, APORBADOS  Y ADOPTADOS AL SIP/ No DE PROCEDIMIENTOS A MODIFICAR, APORBAR Y ADOPTAR AL SIP</t>
  </si>
  <si>
    <t>No PROCEDIMIENTO ADOPTADO MEDIANTE RESOLUCION / NoPROCEDIMEINTO A ACTUALIZAR* 100</t>
  </si>
  <si>
    <t>No PROCEDIMEINTO SOCIALIZADO / No PROCEDIMIENTO A SOCIALIZAR * 100</t>
  </si>
  <si>
    <t>No. DE MODIFICACIONES DE LA MATRIZ REALIZADAS/No. DE MODIFICACIONES DE LA MATRIZ A REALIZAR</t>
  </si>
  <si>
    <t>EQUIPO DE RESPALDO ASIGNADO</t>
  </si>
  <si>
    <t>CARACTERIZACIÓN ACTUALIZADA Y PUBLICADA</t>
  </si>
  <si>
    <t>MEMORANDO ENVIADO</t>
  </si>
  <si>
    <t>(NO PROCESO CAPACITADOS/ NO. TOTAL DE PROCESOS)*100</t>
  </si>
  <si>
    <t>No. DE ACTAS DE REUNION REALIZADAS/No. DE ACTAS DE REUNION A REALIZAR</t>
  </si>
  <si>
    <t>No DE CAPACITACIONES REALIZADS/ No DE CAPACITACIONES A REALIZAR*100</t>
  </si>
  <si>
    <t>No DE DOCUMENTOS ADOPTADOS AL SIP/No DE PROCEDIMIENTOS A ADOPTAR AL SIP*100</t>
  </si>
  <si>
    <t xml:space="preserve">No. DE INDICADORES REVISADOS/No. DE INDICADORES A REVISAR </t>
  </si>
  <si>
    <t>PROCEDIMIENTO ELABORADO Y APROBADO / PROCEDIMIENTO  A ELABORAR Y APROBAR * 100</t>
  </si>
  <si>
    <t>(NO. DE PROCEDIMIENTOS ACTUALIZADOS/NO. DE PROCEDIMIENTOS A ACTUALIZAR)*100</t>
  </si>
  <si>
    <t>NO DE DIAGNOSTICOS ELABORADOS / NO DE DIAGNOSTICOS A ELABORAR</t>
  </si>
  <si>
    <t>FICHAS DE CARACTERIZACION ACTUALIZADAS /  FICHAS DE CARACTERIZACION A ACTUALIZAR</t>
  </si>
  <si>
    <t>ACTA DE SOCIALIZACION CARACTERIZACIÓN PROCESO</t>
  </si>
  <si>
    <t xml:space="preserve">No. DE UNIDADES DOCUMENTALES DIGITALIZADAS / No. DE UNIDADES DOCUMENTALES PROGRAMADAS </t>
  </si>
  <si>
    <t>No. DE BACKUP REALIZADOS / No. DE BACKUP A REALIZAR</t>
  </si>
  <si>
    <t>No. DE CAPACITACIÓNES REALIZADAS/No. DE CAPACITACIONES A REALIZAR</t>
  </si>
  <si>
    <t>No. DE FORMATOS ACTUALIZADOS Y SOCIALIZADOS/No DE FORMATOS A ACTUALIZAR Y SOCIALIZAR</t>
  </si>
  <si>
    <t>No de Instructivos elaborados/No. De instructivos a elaborar</t>
  </si>
  <si>
    <t>NO. DE CIRCULARES ELABORADAS Y ENVIADAS/NO. DE CIRCULARES A ELABORAR Y ENVIAR</t>
  </si>
  <si>
    <t>No DE FORMATOS APROBADOS / No DE FORMATOS A APROBAR.</t>
  </si>
  <si>
    <t>No. DE PROCEDIMIENTOS APROBADOS Y SOCIALIZADOS/No. DE PROCEDIMIENTOS A APROBAR Y SOCIALIZAR</t>
  </si>
  <si>
    <t>No PROCEDIMIENTOS APROBADOS MEDIANTE RESOLUCION / No DE PPRCEDIMIENTO HA ACTUALIZAR</t>
  </si>
  <si>
    <t>N° DE  FORMATOS APROBADO MEDIANTES RESOLUCIÓN /N° DE FORMATO HA ACTUALIZAR</t>
  </si>
  <si>
    <t xml:space="preserve">N° DE MESAS DE TRABAJO REALIZADAS/N° DE MESAS DE TRABAJO PRPOGRAMADAS </t>
  </si>
  <si>
    <t>NO. DE PROCEDIMIENTOS ACTUALIZADOS/NO. DE PROCEDIMIENTOS A ACTUALIZAR</t>
  </si>
  <si>
    <t>NORMOGRAMA ACTUALIZADO</t>
  </si>
  <si>
    <t>No. DE INDICADORES ACTUALIZADOS/No. DE INDICADORES A ACTUALIZAR</t>
  </si>
  <si>
    <t>NO. DE MEMORANDOS ENVIADOS / NO. DE MEMORANDOS A ENVIAR</t>
  </si>
  <si>
    <t>REQUISITOS ACTUALIZADOS REMITIDOS PARA PUBLICACIÓN EN PAGINA WEB</t>
  </si>
  <si>
    <t>OFICIO ENVIADO A OFICINA DE ATENCION AL USUARIO</t>
  </si>
  <si>
    <t>NORMAS REVISADAS Y NORMOHGRAMA ACTUALIZADO SI SE REQUIERE</t>
  </si>
  <si>
    <t>PORCENTAJE DE ENVIOS DE RED BASICA A OFICINA DE PLANEACION Y SISTEMAS</t>
  </si>
  <si>
    <t>DOCUMENTOS DE FORMULACION DE INDICADOR REVISADOS</t>
  </si>
  <si>
    <t>OBJETIVO DE CALIDAD REVISADO</t>
  </si>
  <si>
    <t>OBJETO DEL PROCESO REVISADO</t>
  </si>
  <si>
    <t>PROCEDIMIENTO ELABORADO / PROCEDIMIENTO  A ELABORAR * 100</t>
  </si>
  <si>
    <t>PROCEDIMEINTOS ACTUALIZADOS/ PROCEDIMEINTOS A ACTUALIZAR*100</t>
  </si>
  <si>
    <t>No PROCEDIMIENTO A DOPTADOS / No DE PROCEDIMIENTOS A ADOPTAR*100</t>
  </si>
  <si>
    <t>No DE PROCEDIMIENTOS ACTUALIZADOS Y SOCIALIZADOS/No. DE PROCEDIMIENTOS A ACTUALIZAR Y SOCIALIZAR</t>
  </si>
  <si>
    <t>ACCIONES PREVENTIVAS EJECUTADAS/ ACCIONES PREVENTIVAS A EJECUTAR * 100</t>
  </si>
  <si>
    <t>INDICADORES FORMULADOS</t>
  </si>
  <si>
    <t>NO. DE PROCEDIMIENTOS REALIZADOS/NO. DE PROCEDIMIENTOS A REALIZAR</t>
  </si>
  <si>
    <t>No. DE PROCEDIMIENTOS ACTUALIZADOS Y SOCIALIZADOS/No. DE PROCEDIMIENTOS A ACTUALIZAR Y SOCIALIZAR</t>
  </si>
  <si>
    <t>No DE PROCEDIMIENTOS ACTUALIZADOS, APROBADOS Y SOCIALIZADOS/No. DE PROCEDIMIENTOS A ACTUALIZAR, APROBAR Y SOCIALIZAR</t>
  </si>
  <si>
    <t>ACTAS DE REVISION DE TRD</t>
  </si>
  <si>
    <t>MATRIZ ACTUALIZADA</t>
  </si>
  <si>
    <t>No DE OFICIOS ENVIADOS / No DE OFICIOS A ENVIAR * 100</t>
  </si>
  <si>
    <t>No. CONTRATOS CORREGIDOS EN EL SIGEP /No. CONTRATOS A  CORREGIR *100</t>
  </si>
  <si>
    <t>No. DE CIRCULARES DE SOCIALIZACIÓN ENVIADAS/No. DE CIRCULARES DE SOCIALIZACIÓN A ENVIAR</t>
  </si>
  <si>
    <t>No DE PROCEDIMIENTOS AJUSTADOS / No DE PROCEDIMIENTOS A AJUSTAR</t>
  </si>
  <si>
    <t>PROCEDIMIENTOS ACTUALIZADOS/ PROCEDIMIENTOS A ACTUALIZAR*100</t>
  </si>
  <si>
    <t>NUMERO DE ACTIVIDADES  EJECUTADAS/ NUMEROS DE ACTIVIDADES A EJECUTAR * 100</t>
  </si>
  <si>
    <t>No. DE PROCEDIMIENTOS  ACTUALIZADOS Y SOCIALIZADOS/No: DE PROCEDIMIENTOS A ACTUALIZAR Y SOCIALIZAR</t>
  </si>
  <si>
    <t>No. DE ACTAS DE SOCIALIZACION REALIZADAS/No. DE ACTAS DE SOCIALIZACION A REALIZAR</t>
  </si>
  <si>
    <t>BASE DE DATOS GENERADAS/ BASE DE DATOS A GENERAR *100</t>
  </si>
  <si>
    <t xml:space="preserve">SOLICITUDES TRAMITADAS/ SOLICITUDES RECIBIDAS </t>
  </si>
  <si>
    <t>NUMERO DE TRAMITES RADICADOS EN ORFEO/8 NUMERO DE TRAMITES DEPURADOS EN EL SISTEMA ORFEO</t>
  </si>
  <si>
    <t>No. DE ACTAS DE SOCIALIZACIÓN DE FORMATOS REALIZADA / No. DE ACTAS DE SOCIALIZACIÓN DE FORMATOS A REALIZAR</t>
  </si>
  <si>
    <t>NO DE RESOLUCIONES INCLUIDAS DENTRO DEL APLICATIVO/NO. DE RESOLUCIONES RECIBIDAS</t>
  </si>
  <si>
    <t xml:space="preserve">No. DE CARPETAS DEL ARCHIVO DE GESTIÓN REVISADAS/No. TOTAL DE CARPETAS DEL ARCHIVO DE GESTIÓN </t>
  </si>
  <si>
    <t>Mediante informe A Diciembre  30 de 2013 elaborado por la oficina de Planeación y Sistemas se determinó que el avance en la actualización de los procedimientos del SIP sé situo en 96,20%, quedando pendiente la actualización de 16 procedimientos, correspondientes a los procesos Gestión de  Talento Humano, Gestión de Servicios Administrativos,  Gestión Prestaciones Sociales (servicios de Salud) y Secretaria General, información que se puede cotejar en la carpeta de apoyo "OPS PLAN DE CONTINGENCIA SIG"  y en la carpeta Plan de Mejoramiento Institucional (120,69,03 2013)</t>
  </si>
  <si>
    <t>El procedimiento de revisión por la dirección fue aprobado mediante resolución No. 4224 del 24 de octubre de 2013 y fue socializado mediente correo electrónico a todos los funcionarios del fondo el 15 de Noviembre de 2013 como consta en el correo electronico enviado desde el equipo de la funcionaria Aída Salazar</t>
  </si>
  <si>
    <t>Se realizo la actualización de la caracterización del proceso Direccionamiento Estrategico, lo cual fue aprobado con la reslocución 3064 del 30 de agosto de 2013.</t>
  </si>
  <si>
    <t>Despues de la capacitación recibida por el DAFP se realizo la integración del DOFA con la Guia de Administración del Riesgo de la entidad, la cual fue aprobada mediante resolución XXXXX del 18 de Diciembre de 2013.</t>
  </si>
  <si>
    <t>Se cuenta con dos propuestas de metodologías para la presentación del Informe de Gestión las cuales se estan analizando técnicamente .
Se modifico el procedimiento Audiencia Publica De Rendicion De Cuentas en el cual se le incluyeron las actividades que hacian falta. ya cumplio todas sus etapas para llevarlo ante el  Comite pertinente.</t>
  </si>
  <si>
    <t>Se procedio a revisar la Resolución de adopción del comité de desarrollo administrativo y la normatividad vigente para asi definir cual va hacer el alcance del procedimiento; la actualizacion del procedimiento se llevará a cabo durante el primer trimestre del 2014; ya que por cargas laborales no se culminó con dicha actividad.</t>
  </si>
  <si>
    <t>Se modificó el procedimiento Informe de Gestión a Entes de Control a Cargo de la Oficina, evidencia que se puede cotejar en la resolución 4077 del 15 de octubre de 2013, el cual fue socializado el dia 4 de diciembre de 2013 por medio de un correo electronico enviado por la funcionaria Yajaira K. González.</t>
  </si>
  <si>
    <t>Se realizo la elaboración del procedimiento "Formulación, Seguimiento y Verificación del Plan de Fortalecimiento del SIG", evidencia que se puede cotejar en la resolución 4077 del 15 de octubre de 2013, y el cual fue socializado el dia 4 de diciembre de 2013 por medio de un correo electronico enviado por la funcionaria Yajaira K. González.</t>
  </si>
  <si>
    <t xml:space="preserve">Se revisaron los objetivos de calidad de la entidad, y se identificaron los objetivos que requieren actualización para que se encuentren acordes con la Política de Calidad. La cual se le dara inicio a esta actividad en el mes de enero del 2014.                                                                                                                                                                  </t>
  </si>
  <si>
    <t>Se esta realizando la actualización del procedimiento, sin embargo se está buscando un sistema diferente para poder dejar evidencia confiable de los servicios prestados.</t>
  </si>
  <si>
    <t>Se realizo la modificacion del procedimiento "Creacion, modificacion y eliminacion de usuarios", evidencia que se puede cotejar en la resolucion 5700 del 20 de diciembre de 2013</t>
  </si>
  <si>
    <t>Se realizaron los ajustes al procedimiento de acuerdo a la revisión técnica y se envió a la oficina de planeación y sistemas el  26 de diciembre de 2013.</t>
  </si>
  <si>
    <t>Tan pronto se apruebe el procedimiento se llevará a cabo la socialización del mismo.</t>
  </si>
  <si>
    <t>El procedimiento  de asignación y rotación de equipos de computo se esta actualizando y se enviará en enero a la oficina de planeación para su revisión técnica.</t>
  </si>
  <si>
    <t>Se realizó la actualización de la matriz primaria y secundaria del proceso</t>
  </si>
  <si>
    <t>con la nueva compra de equipos de computo se contemplo en el plan de entrega y rotacion dejar un equipo de respaldo en la oficina asesora de planeacion y sistemas</t>
  </si>
  <si>
    <t>no aplica para el periodo informado</t>
  </si>
  <si>
    <t xml:space="preserve">Se llevo a cabo la capacitación de indicadores los días 2,3, 4 y 9 de diciembre de 2013 en la sala de juntas del tercer piso; archivada por Gestion del Talento Humano carpeta programa de capacitacion formacion y bienestar social evidencia que se encuentra en la TRD 2107101 </t>
  </si>
  <si>
    <t>Se cito al comité Operativo MECI - CALIDAD EL 18 DE NOVIEMBRE DE 2013, pero por falta de quorum no se llevo a cabo la aprobación del DOFA; sin embargo se envió por correo electrónico a todos los integrantes del equipo para su aprobación por este medio, con correo enviado el 27 de noviembre de 2013 el cual reposa en el equipo de la funcionaria Aida Salazar</t>
  </si>
  <si>
    <t>Se llevo a cabo la capacitación de indicadores los días 2,3, 4 y 9 de diciembre de 2013 en la sala de juntas del tercer piso; archivada por Gestion del Talento Humano carpeta programa de capacitacion formacion y bienestar social evidencia que se encuentra en la TRD 2107101 ; durante el siguiente trimestre se llevara a cabo la redefinición de los indicadores con cada uno de los 15 procesos de la entidad.</t>
  </si>
  <si>
    <t>El procedimiento Control de Servicio no conforme cuenta con revisión técnica y se estan realizando los ajustes para llevar al proximo comité.</t>
  </si>
  <si>
    <t>Se realizó la modificación de los procedimientos administración de acciones preventivas y fue aprobado mediante resolución No. 4224 del 24 de octubre de 2013 y fue socializado mediente correo electrónico a todos los funcionarios del fondo el 15 de Noviembre de 2013 como consta en el correo electronico enviado desde el equipo de la funcionaria Aída Salazar</t>
  </si>
  <si>
    <t>El procedimiento de publicaciones se encuentra en revisión despues de los ajustes realizados en revisión técnica, se llevara para aprobación en el próximo comité.</t>
  </si>
  <si>
    <t>El procedimiento cuenta con revisión técnica y se estan realizando los ajustes para llevar al proximo comité.</t>
  </si>
  <si>
    <t>Se realizó la modificación de procedimiento seguimiento y medición a los procesos con su respectivo formato el cual fue aprobado mediante resolución No. 5700 del 20 de Diciembre de 2013.</t>
  </si>
  <si>
    <t>El procedimiento de acciones  correctivas se modifico y fue aprobado mediante resolución No. 5700 del 20 de Diciembre de 2013</t>
  </si>
  <si>
    <t>Se presento ante la oficina Asesora de planeación y sistemas la actualización de la caracterización del proceso SEI el pasado 5 de diciembre de 2013, EL 18 DE DICIEMBRE DE 2013 MEDIANTE ACTA No. 20 FUE APROBADA POR EL COMITÉ COORDINADOR DEL SISTEMA DE CONTROL INTERNO Y CALIDAD. Mediante la resolución 5700 del 20 de diciembre de 2013.</t>
  </si>
  <si>
    <t xml:space="preserve">LA ACTIVIDAD NO PRESENTA AVANCE EN EL PERIODO INFORMADO CON RELACION A LA ACTUALIZACION DEL PROCEDIMIENTO </t>
  </si>
  <si>
    <t>El Procedimiento PLAN DE CAPACITACION DEL SISTEMA DE GESTION DE LA SEGURIDAD Y SALUD EN EL TRABAJO, fue aprobado mediante Acto Administrativo No. 016 de Octubre 08 de 2013, y publicado mediante Resolucion No. 4077 del 15 de octubre de 2013.</t>
  </si>
  <si>
    <t>La modificación del  procedimiento Formulación, Ejecución y Evaluación del Plan Institucional de Capacitación fue aprobada en sesión del Comité Coordinador del Sistema de Control Interno y Calidad Acta No. 020 del 18 /12/2013 y adoptado mediante Resolución No. 5700 del 20/12/2013. 
EVIDENCIAS: 2105203- SOLICITUD DOCUMENTOS DEL SIG</t>
  </si>
  <si>
    <t>Se elaboró propuesta  Diagnóstico Estratégico y de Gestión para la Consolidación del Plan Institucional de Capacitación 2014, la cual se culminará en el mes de Enero de 2014, de acuerdo con lo establecido en el nuevo procedimiento. 
EVIDENCIAS: 2107101 - PROGRAMAS DE CAPACITACION, FORMACION Y BIENESTAR SOCIAL 2014.</t>
  </si>
  <si>
    <t>NO APLICA PARA EL PERIODO INFORMADO</t>
  </si>
  <si>
    <t>No han sido entregado los recursos necesarios para ejecutar esta actividad, sin embargo, según contrato 059 del 2013 el cual se ecuentra el suministro de los 4 computadores y dos escaner para dar inicio a la actividad.  Estamos a la espera de la entrega de estos recursos</t>
  </si>
  <si>
    <t>No se ha iniciado esta actividad, depende de la actividad anterior</t>
  </si>
  <si>
    <t>Se llevaron a cabo 16 capacitaciones a los funcionarios del FPS incluyendo las Divisiones con referencia al tema de radicación de oficios de salida dividida en 6 jornadas de capacitación los días 1, 2, 3, 4, 5 23,24 y 25 de septiembre del 2013. Evidencia encontrada en la carpeta de apoyo "capacitaciones ORFEO 2013"</t>
  </si>
  <si>
    <t>La actualización del formato de seguimiento a la administración de los archivos de gestión fue devuelta por la oficina de planeación y sistemas para los respectivos ajustes</t>
  </si>
  <si>
    <t>El formato fue a probado mediente acto  administrativo resolucion 5377 de 09/12/2013 con el nombre  FORMATO  MIAAUGUDF043 DE REPORTE MENSUAL DEL REGISTRO Y SEGUIMIENTO DE PETICIONES, QUEJAS, RECLAMOS SUGERENCIAS Y/O FELICITACIONES, DENUNCIAS (PQRSD) POR DEPENDENCIAS</t>
  </si>
  <si>
    <t xml:space="preserve">El proceso de Atención al Ciudadano a realizado la actualizacion del procedimiento MIAAUGUDPT04 CONTROL DE LA GESTIÓN DE QUEJAS Y RECLAMOS CONSOLIDADO NACIONAL  restructuración de actividades, cual fue aprobado mediante acto administrativo resolucion 5377 de 09/12/2013 denominado MIAAUGUDPT04 CONTROL DE LA GESTIÓN DE LAS PQRSD CONSOLIDADO NACIONAL y socializado mediante el acta n° 17 y por correo electronico de 16/12/2013  a cada uno de las divisione y todos los funcionario de la entidad para su conocimiento e implementacion </t>
  </si>
  <si>
    <t>El procedimiento de revisión documental de tramites se le incluyeron los puntos de control para digitalizacion de los documentos y este fue aprobado mediante acto administrativo resolucion 5377 de 09/12/2013 y socializado medienta acta n 17 de 16/12/2013</t>
  </si>
  <si>
    <t>Los funcionarios que asistieron a la capacitacion programada por el  GIT de Talento Humano el dia 10/12/2013 horario 9:00 am - 10:00 am con el apoyo del profesional de Gestion Documental explicaron la metodologia según el procedimiento para cuando se presenta un producto no conforme, haciendo enfasis en la solucion y respuesta inmediata del reporte del producto no conforme a los demas funcionarios del GIT de Atención al Ciudadano y Gestión Documental socializacion evidenciado mediante el acta n° 18 de 12/12/2013</t>
  </si>
  <si>
    <t>El proceso de Atención al Cuidadno  ha pasado la solicitud de actualizacion de normarmagra el dia 20/12/2013 mdiante correo electronico enviado a vilmar@fondo</t>
  </si>
  <si>
    <t>SE ENVIO CORREO ELECTRONICO A LA OFICINA DE ATENCION AL CIUDADANO Y OFICINA DE PLANEACION Y SISTEMAS , CON LOS REQUISITOS ACTUALIZADOS PARA SER ACTUALIZADOS EN LA PAGINA WEB Y EN LA GUIA DE ATENCION AL CIUDADANO.</t>
  </si>
  <si>
    <t>REMISION OFICIO GSS-20133400058583 DE AGOSTO 26 DE 2013 A OFICINA DE ATENCION AL CIUDADANO</t>
  </si>
  <si>
    <t>REMISION CORREO ELECTRONICO INCLUYENDO NORMOGRAMA ACTUALIZADO CON NORMAS EN PDF EN AGOSTO 1 DE 2013</t>
  </si>
  <si>
    <t>REMISION RED ACTUALIZADA A PLANEACION Y SISTEMAS PARA PUBLICACION EN PAGINA WEB CON OFICIO GSS-20133400043313 DE JUNIO 26 DE 2013</t>
  </si>
  <si>
    <t xml:space="preserve">SE REALIZA REVISION DE DOCUMENTOS DEL INDICADOR PUBLICADOS EN LINK COMPROMETIDOS POR LA CALIDAD, ENCONTRANDO QUE SE ENCUENTRA MAL FORMULADO EL INDICADOR EN LOS DOCUMENTOS "MATRIZ AGREGADA INDICADORES POR PROCESO I SEMESTRE 2010" Y "MATRIZ AGREGADA INDICADORES POR PROCESO II SEMESTRE DE 2011" Y ESTA CORRECTAMENTE FORMULADO EN "MATRIZ AGREGADA INDICADORES POR PROCESO I SEMESTRE 2012"Y "MATRIZ AGREGADA INDICADORES POR PROCESO II SEMESTRE DE 2012". </t>
  </si>
  <si>
    <t>SE REALIZO REVISION DEL OBJETIVO DE CALIDAD POR PARTE DEL SUBDIRECTOR DE PRESTACIONES SOCIALES DETERMINANDO QUE NO SE REQUIERE REALIZAR NINGUN AJUSTE AL MISMO</t>
  </si>
  <si>
    <t>SE REALIZO REVISION DEL OBJETO DEL PROCESO POR PARTE DEL SUBDIRECTOR DE PRESTACIONES SOCIALES DETERMINANDO QUE NO SE REQUIERE REALIZAR NINGUN AJUSTE AL MISMO</t>
  </si>
  <si>
    <t xml:space="preserve">No aplica, por cuanto se recibió correo electrónico de la UGPP de fecha octubre 16 de 2013, informando al Subdirector Financiero, sobre la no obligatoriedad del FONDO, de presentar informes conforme a su resolución 444 de 2013.   Por tanto, no se realizan actualmente informes a la UGPP. </t>
  </si>
  <si>
    <t>Mediante Resolución No. 5377 de fecha Diciembre 09 de 2013, se adoptó el procedimiento APGCBSFIPT07 COBRO PERSUASIVO A APORTANTES MOROSOS DEL SISTEMA DE SEG.SOCIAL EN SALUD - SGSSS.</t>
  </si>
  <si>
    <t>Se envio memorando No. COB - 20134050043783 de fecha 27-jun-13 al Subdirector de Prestaciones Sociales, solicitando establecer las politicas que establezcan  saldos reales de morosos del SGSSS.</t>
  </si>
  <si>
    <t>Mediante Resolución No. 5377 de fecha Diciembre 09 de 2013, se adoparon cinco (5)  procedimientos del proceso: 1) APGCBSFIPT02       CUOTAS PARTES PENSIONALES ACREEDORES Y COMPENSACION, 2) APGCBSFIPT05       COBRO ARRENDAMIENTOS Y BIENES COMERCIALIZADOS, 3) APGCBSFIPT06       COBRO PERSUASIVO CUOTAS PARTES PENSIONALES, 4) APGCBSFIPT07       COBRO PERSUASIVO A APORTANTES MOROSOS DEL SISTEMA DE SEG.SOCIAL EN SALUD - SGSSS y 5) APGCBSFIPT10       ACUERDOS DE PAGO EN COBRO PERSUASIVO.  
Con el mismo acto administrativo, quedaron eliminados los siguientes procedimientos: 1) )  APGCBSFIPT02  CRUCE DE CUENTAS CUOTAS PARTES PENSIONALES y 2) APGCBSFIPT03      CUENTAS POR COBRAR CUOTAS PARTES PENSIONALES.</t>
  </si>
  <si>
    <t xml:space="preserve">Mediante Resolución No. 5377 de fecha Diciembre 09 de 2013,se adoptaron los procedimientos en la siguiente forma:  Se agruparon los siguientes procedimientos: 1)  APGCBSFIPT02  CRUCE DE CUENTAS CUOTAS PARTES PENSIONALES (Eliminado) y APGCBSFIPT04  CUENTAS POR PAGAR CUOTAS PARTES (Modificado), resultando un nuevo procedimiento: APGCBSFIPT04 CUOTAS PARTES PENSIONALES ACREEDORES Y COMPENSACION.  2) APGCBSFIPT03      CUENTAS POR COBRAR CUOTAS PARTES PENSIONALES (Eliminado) y APGCBSFIPT06      COBRO PERSUASIVO CUOTAS PARTES PENSIONALES (Modificado), resultando un nuevo procedimiento: APGCBSFIPT06   COBRO PERSUASIVO CUOTAS PARTES PENSIONALES.  De igual manera, en Acta No. 10 de Diciembre 19 de 2013, se evidencia la reunión de socialización de los nuevos procedimientos, a los funcionarios que intervienen en su ejecución.
</t>
  </si>
  <si>
    <t>Mediante Resolución No. 5377 de fecha Diciembre 09 de 2013, se adoptó la modificación del procedimiento APGCBSFIPT05    COBRO ARRENDAMIENTOS Y BIENES COMERCIALIZADOS; y en Acta No. 10 de Diciembre 19 de 2013, se evidencia la reunión de socialización del nuevo procedimiento, a los funcionarios que intervienen en su ejecución.</t>
  </si>
  <si>
    <t>Mediante Resolución No. 5377 de fecha Diciembre 09 de 2013, se adoptó la modificación del  procedimiento APGCBSFIPT10   ACUERDOS DE PAGO EN COBRO PERSUASIVO; y en Acta No. 10 de Diciembre 19 de 2013, se evidencia la reunión de socialización del nuevo procedimiento, a los funcionarios que intervienen en su ejecución.</t>
  </si>
  <si>
    <t>ESTE PROCEDIMIENTO LE CORRESPONDE AL GIT BIENES TRANSFERIDOS RESPONSABLE  LUIS ALBERTO SEGURA</t>
  </si>
  <si>
    <t>No se presentan avances para el período a reportar.</t>
  </si>
  <si>
    <t>Procedimiento APGRFGCOPT28 "CONCILIACION ENTRE PROCESOS"; aprobado mediante resolucion 2532 de Julio 26 del 2013; en el cual se incluyo actividad No. 4 y 7.</t>
  </si>
  <si>
    <t>Mediante correo electronico de fecha Junio 18 de 2013 se procedio a pedir concepto al Archivo General de la Nacion sobre el manejo en la Foliacion de los Libros Oficiales de Contabilidad, asi mismo se procedio a solicitar concepto a la Contaduria General de la Nacion en Octubre 03 de 2013 sobre este tema; de los cuales a la fecha no se ha recibido concepto alguno. LOS RESPECTIVOS CORREOS REPOSAN EN LA CARPETA GCO-420-4102</t>
  </si>
  <si>
    <t>Mediante correo electronico de fecha Noviembre 06 de 2013 se envio procedimiento a Transversalidad de acuerdo a lo solicitado por la Oficina de Planeacion y sistemas en correo de esta misma fecha. El dia Noviembre 21 de 2013 se envio procedimiento debidamente soportado para su aprobacion por parte del Comite MECI-CALIDAD, hasta la fecha del reporte no se recibido reporte de su aprobacion; quedando en espera su publicacion para proceder a su socializacion. PROCEDIMIENTO APGRFGCOPT09 LEGALIZACION DE REEMBOLSOS Y CIERRE DE CAJAS MENORES; ACTIVIDAD CINCO (5); SOPORTES REPOSAN  EN LA CARPETA GCO-420-4102</t>
  </si>
  <si>
    <t xml:space="preserve">Mediante Resolución 5700 de diciembre 20 de 2013 se aprobó la actualización del Procedimiento APGRFSFIPT10 ADMINISTRACION PAC – CONTROL DE PAGOS </t>
  </si>
  <si>
    <t>Mediante correo electronico de fecha Noviembre 06 de 2013 se envio procedimiento a Transversalidad de acuerdo a lo solicitado por la Oficina de Planeacion y sistemas en correo de esta misma fecha. El dia Noviembre 21 de 2013 se envio procedimiento debidamente soportado para su aprobacion por parte del Comite MECI-CALIDAD, hasta la fecha del reporte no se recibido reporte de su aprobacion; ; quedando en espera su publicacion para proceder a su socializacion. PROCEDIMIENTO APGRFGCOPT09 LEGALIZACION DE REEMBOLSOS Y CIERRE DE CAJAS MENORES; ACTIVIDAD CINCO (5); EVIDENCIAS REPOSAN EN LA CARPETA GCO-420-4102</t>
  </si>
  <si>
    <t>Mediante resolución 4077 de octubre 15 de 2013, se aprobó en el Comité de Calidad, el procedimiento denominado Constitución de Rezago Presupuestal-</t>
  </si>
  <si>
    <t>Se remitieron a la Oficina Asesora de Planeación y Sistemas en físico y mediante correo electrónico de fecha 17 de diciembre de 2013, para revisión técnica, la modificación de los 2 procedimientos: 1) APGRFSFIPT07    EXPEDICION DE CERTIFICADOS DE DISPONIBILIDAD PRESUPUESTAL, 2) APGRFSFIPT08  EXPEDICION DE REGISTRO PRESUPUESTAL.</t>
  </si>
  <si>
    <t>Se remitieron a la Oficina Asesora de Planeación y Sistemas en físico y mediante correos electrónicos de fechas 17 y 19 de diciembre de 2013, para revisión técnica, la eliminación de procedimiento: APGRFSFIPT04     INFORME MENSUAL DE EJECUCION PRESUPUESTAL; y la modificación de cinco 85) procedimientos: 1) APGRFSFIPT07    EXPEDICION DE CERTIFICADOS DE DISPONIBILIDAD PRESUPUESTAL, 2) APGRFSFIPT08  EXPEDICION DE REGISTRO PRESUPUESTAL, 3) APGRFGCOPT06   CREACION DE TERCEROS, 4) APGRFSFIPT09      LIBERACION Y AJUSTES DE PRESUPUESTO y 5) APGRFSFIPT13     ACUERDOS – TRASLADOS PRESUPUESTALES.</t>
  </si>
  <si>
    <t>Mediante memorando SFI - 20134000095813 de fecha diciembre 23 de 2013, se solicitó a la Oficina de Planeación y Sistemas, una reinducción del Sistema Integral de Gestión de Calidad para los funcionarios del Proceso Recursos Financieros- Presupuesto.</t>
  </si>
  <si>
    <t>Medainte Acta 01 de fecha diciembre 27 de 2013, se realizó revisión  y actualización de las TRD del Proceso Recursos Financieros- Presupuesto, con acompañamiento de un funcionario del Proceso Gestión Documental.</t>
  </si>
  <si>
    <t>Mediantte correo electrónico de fecha diciembre 23 de 2013, dirigido a la Oficina Asesora de Planeación y Sistemas, se solicitó actualización de la matriz primaria y secundaria del Proceso Recursos Financieros- Presupuesto.</t>
  </si>
  <si>
    <t xml:space="preserve">Mediante los memorando OAJ- 20131300084511 - 20131300084501 - 20131300084521 Dirigido a los patrimonios autonomos del Fondo Pasivo Social,  reiterando el  procedimiento de entrega de fichas técnicas para el comité de defensa judicial y conciliación de la entidad.
</t>
  </si>
  <si>
    <t>La oficina Juridica actualizo la matriz primaria y secundaria con el funcionario encargado de la oficina de planeación y sistemas como lo evidencia el link de la matriz.</t>
  </si>
  <si>
    <t>Mediante memorando OAJ-2013130009073 se solicita a la funcionaria encargada la verificación y actualizacion de las hojas de vidad en el Sigep y las correcciones respectivas.</t>
  </si>
  <si>
    <t>Mediante la circular OAJ-20131300002144 se socializa y se recuerda a los funcionarios del proceso el cumplimiento que deben realizar semanalmente la copia de seguridad dispuesta en K.</t>
  </si>
  <si>
    <t>Se elaboró el procedimiento Constitución y Ejecución de Caja Menor Código APGSAGADPT19, el cual se envió el día 17 de diciembre para Transversalidad  y el dia 27 de diciembre se envio a la Oficina de Planeación y Sistemas para  que se lleve a comité para su respectiva aprobación. Carpeta 230,52,03 Plan de Mejoramiento Institucional.</t>
  </si>
  <si>
    <t>El area cuenta con un borrador del procedimiento</t>
  </si>
  <si>
    <t>El procedimiento Boletin diario de Almacén Código APGSAGADPT01 fue remitido a la  Oficina de Planeación y Sistemas el dia 18 de diciembre de 2013 con la corrección de los ajustes sujeridos por la misma oficina Carpeta 230,52,03 Plan de Mejoramiento Institucional.</t>
  </si>
  <si>
    <t>A diciembre 31 de 2013 la bodega donde se encuentra los elementos se encuentra Organizada por elemento</t>
  </si>
  <si>
    <t>Se elaboró el procedimiento Constitución y Ejecución de Caja Menor Código APGSAGADPT19, el cual se envió el día 17 de diciembre para Transversalidad  y el dia 27 de diciembre se envio a la Oficina de Planeación y Sistemas para  que se lleve a comité para su respectiva aprobación.Carpeta 230,52,03 Plan de Mejoramiento Institucional.</t>
  </si>
  <si>
    <t>No se ha iniciado a cambiar el procedimiento</t>
  </si>
  <si>
    <t>El procedimiento Control Consumo de Combustible Código APGSAGADPT15 fue remitido a la Oficina de Planeación y Sistemas  con las correciones hechas, observaciones realizadas por la misma  oficina, el dia 23 de diciembre de 2013</t>
  </si>
  <si>
    <t>El procedimiento Boletin diario de Almacén Código APGSAGADPT01 fue remitido a la  Oficina de Planeación y Sistemas el dia 18 de diciembre de 2013 con la corrección de los ajustes sujeridos por la misma oficina. Carpeta 230,52,03 Plan de Mejoramiento Institucional.</t>
  </si>
  <si>
    <t>En Diciembre 12 de 2013, se envió correo a la funcionaria encargada de la Matriz Primaria y Segundaria de la Oficina de Planeación y Sistemas para que nos diera cita para actualizar la Matriz Primaria y Segundaria. Carpeta 230,52,03 Plan de Mejoramiento Institucional.</t>
  </si>
  <si>
    <t xml:space="preserve">No ha actualizado Matriz Primaria y Segundaria </t>
  </si>
  <si>
    <t>No se ha realizado la actualización de la matriz primaria y secundaria del proceso y dicha actualización se llevara a cabo para el segundo trimestre del año.</t>
  </si>
  <si>
    <t>de acuerdo con la contratacion efectuada con la firma contratista respectiva , se efectuaron los ajustes correspondientes en el software de la nomina de pensionados respectiva a efectos de contar con la base de datos correspondientes que permita identificar los registros requeridos.</t>
  </si>
  <si>
    <t>se aprobaron mediante resolucion-- tres procedimientos y el cuarto ya surtio transversalidad y esta pendiente de la expedicion de la respectiva resolucion de aprobacion</t>
  </si>
  <si>
    <t>DE LAS 1400 SOLITUDES RADICADAS Y ENTREGADAS A LAS ABOGADAS PARA SU TRAMITE FUERON TRAMITADAS UN TOTAL DE 1342, QUEDANDO PENDIENTE POR RESOLVER LAS DEMAS DEBIDO A QUE SE TRAMITARAN EN ENERO DEL 2014.</t>
  </si>
  <si>
    <t>DE LAS  1445 SOLICITUDES RADICADAS EN EL SISTEMA ORFEO DURANTE EL 4 TRIMESTRE DE 2013   FUERON DEPURADAS 842 SOLICITUDES LAS 603 RESTANTES FUERON PETICIONES RECIBIDAS DURANTE EL MES DE DICIEMBRE LAS CUALES SE ENCUENTRAN PENDIENTES DE REASIGNAR EN ENERO</t>
  </si>
  <si>
    <t>ACTIVIDAD SIN INICIAR TENIENDOI EN CUENTA  QUE HACE FALTA LA APROBACION OFICIAL DEL PROCEDIMIENTO NOMINA DE PENSIONADOS SAN JUAN DE DIOS, TRAMITE ACTUALMENTE A CARGO DE LA OFICINA DE PLANEACION</t>
  </si>
  <si>
    <t>TENIENDO EN CUENTA QUE SOLO HASTA EL MES DE DICIEMBRE DE 2013 SE ESTA EJECUTANDO LA ACTUALIZACION DEL SOFTWARE DE LA NOMINA DE PENSIONADOS POR LA FIRMA CONTRATISTA RESPECTIVA, A PARTIR DEL MES DE ENERO SE INCLUIRAN DENTRO DEL APLICATIVO EL NUMERO DE RESOLUCIONES PROFERIDAS PARA LAS NOMINAS DE PROSOCIAL Y LA FUNDACIONSAN JUAN DE DIOS.</t>
  </si>
  <si>
    <t>Se realizaron las modificaciones pertinentes, correspondientes al proceso de Juridica - compras y contratación como lo evidencia el link de la matriz primaria y secundaria.</t>
  </si>
  <si>
    <t>Mediante memorando OAJ-20131300091233 se solicita al funcionario encargado de la oficina la  revision de  las carpetas del archivo de gestión del proceso. La cual se realizo al revisión respectiva y los cambios pertinentes.</t>
  </si>
  <si>
    <t>Mediante correo de fecha 11/12/2013 enviando a la oficina Asesora de Planeación y Sistemas, se solicitaron los lineamientos para llevar a cabo la formulación de los indicadoes  tanto estratégicos como por proceso del proceso de asistencia juridica.</t>
  </si>
  <si>
    <t>ACTUALIZAR EN PROCEDIMIENTO PUBLICACION Y ACTUALIZACION DE INFORMACION EN MEDIOS ELECTRONICOS.</t>
  </si>
  <si>
    <t>ACTUALIZAR LA CARACTERIZACIÓN DEL PROCESO PARA INCORPORAR LOS NUMERALES DE LA NORMA NTCGP1000:2009 y MECI QUE APLICAN AL PROCESO.</t>
  </si>
  <si>
    <t>ELABORAR UNA CIRCULAR INFORMANDO A LOS PROCESOS EL CORRECTO DILIGENCIAMIENTO DEL FORMATO UNICO DE INVENTARIO DOCUMENTAL</t>
  </si>
  <si>
    <t>ACTUALIZAR EL SOFTWARE DE NOMINA DE PENSIONADOS PARA IDENTIFICAR LOS REGISTROS</t>
  </si>
  <si>
    <t>CI01613-P</t>
  </si>
  <si>
    <t>CI01713-P</t>
  </si>
  <si>
    <t>CI01813-P</t>
  </si>
  <si>
    <t>CI01913-P</t>
  </si>
  <si>
    <t>CI02013-P</t>
  </si>
  <si>
    <t>CI02113-P</t>
  </si>
  <si>
    <t>CI02213-P</t>
  </si>
  <si>
    <t>CA03713-P</t>
  </si>
  <si>
    <t>CI00213-P</t>
  </si>
  <si>
    <t>CI00113-P</t>
  </si>
  <si>
    <t>CI04913-P</t>
  </si>
  <si>
    <t>CI03913-P</t>
  </si>
  <si>
    <t>CA05713-P</t>
  </si>
  <si>
    <t>CA05813-P</t>
  </si>
  <si>
    <t>CA4013-P</t>
  </si>
  <si>
    <t>CA04113-P</t>
  </si>
  <si>
    <t>CI01513-P CA04113-P</t>
  </si>
  <si>
    <t>CI01013-P</t>
  </si>
  <si>
    <t>CI01113-P</t>
  </si>
  <si>
    <t>CI01213-P</t>
  </si>
  <si>
    <t>CI01313-P</t>
  </si>
  <si>
    <t>CI01413-P</t>
  </si>
  <si>
    <t>CI04813-P</t>
  </si>
  <si>
    <t>CI04713-P</t>
  </si>
  <si>
    <t>CA06113-P</t>
  </si>
  <si>
    <t>CA06213-P</t>
  </si>
  <si>
    <t>CA06313-P</t>
  </si>
  <si>
    <t>CA05013-P</t>
  </si>
  <si>
    <t>CA04913-P</t>
  </si>
  <si>
    <t>CA04413-P</t>
  </si>
  <si>
    <t>CI02913-P</t>
  </si>
  <si>
    <t>CA06713-P</t>
  </si>
  <si>
    <t>CA06613-P</t>
  </si>
  <si>
    <t>CA06513-P</t>
  </si>
  <si>
    <t>CA04513-P</t>
  </si>
  <si>
    <t>CA04613-P</t>
  </si>
  <si>
    <t>CA4713-P</t>
  </si>
  <si>
    <t>CA4813-P</t>
  </si>
  <si>
    <t>CI03113-P</t>
  </si>
  <si>
    <t>CI03313-P</t>
  </si>
  <si>
    <t>CI03413-P</t>
  </si>
  <si>
    <t>21/052013</t>
  </si>
  <si>
    <t>CA04213-P</t>
  </si>
  <si>
    <t>CA04313-P</t>
  </si>
  <si>
    <t>CI00813-P CI00913-P</t>
  </si>
  <si>
    <t>CI02413-P</t>
  </si>
  <si>
    <t>CI02313-P</t>
  </si>
  <si>
    <t>CI05013-P</t>
  </si>
  <si>
    <t>CA05113-P</t>
  </si>
  <si>
    <t>CA05313-P</t>
  </si>
  <si>
    <t>CA05413-P</t>
  </si>
  <si>
    <t>CA05513-P</t>
  </si>
  <si>
    <t>CI00613-P</t>
  </si>
  <si>
    <t>CI04113-P</t>
  </si>
  <si>
    <t>CI05113-P</t>
  </si>
  <si>
    <t>CA03813-P</t>
  </si>
  <si>
    <t>CI01013-P CI03813-P</t>
  </si>
  <si>
    <t>CI03513-P</t>
  </si>
  <si>
    <t>CI03613-P</t>
  </si>
  <si>
    <t>CI03713-P</t>
  </si>
  <si>
    <t>CI04513-P</t>
  </si>
  <si>
    <t>CI04613-P</t>
  </si>
  <si>
    <t>CI07013/CI07113</t>
  </si>
  <si>
    <t>CI00313-P</t>
  </si>
  <si>
    <t>CI00513-P</t>
  </si>
  <si>
    <t>CI04213-P</t>
  </si>
  <si>
    <t>CI04313-P</t>
  </si>
  <si>
    <t>CA06913-P</t>
  </si>
  <si>
    <t>CA06813-P</t>
  </si>
  <si>
    <t>25/112013</t>
  </si>
  <si>
    <t>Se evidencio aprobacion del formato FORMATO  MIAAUGUDF043 DE REPORTE MENSUAL DEL REGISTRO Y SEGUIMIENTO DE PETICIONES, QUEJAS, RECLAMOS SUGERENCIAS Y/O FELICITACIONES, DENUNCIAS (PQRSD) POR DEPENDENCIAS mediante resolucion 5377 del 09/12/2013.</t>
  </si>
  <si>
    <t>C</t>
  </si>
  <si>
    <t>S</t>
  </si>
  <si>
    <t xml:space="preserve">LINA ALEJANDRA MORALES </t>
  </si>
  <si>
    <t>Se evidencio aprobacion del procedimiento MIAAUGUDPT04 CONTROL DE LA GESTIÓN DE QUEJAS Y RECLAMOS CONSOLIDADO NACIONAL mediante resolucion 5377 del 09/12/2013 y su socializacion mediante acta No. 17 del pasado 13/12/2013.</t>
  </si>
  <si>
    <t>Se evidencio aprobacion del procedimiento MIAAUGUDPT13 REVISION DOCUMENTAL DE TRAMITES PRESENCIALES mediante resolucion 5377 del 09/12/2013 y su socializacion mediante acta No. 17 del pasado 13/12/2013.</t>
  </si>
  <si>
    <t>ENVIAR A LA OFICINA DE PLANEACIÓN Y SISTEMAS  PARA REVISIÓN Y APROBACIÓN EL FORMATO CONSOLIDACIÓN DE QUEJAS Y RECLAMOS ANTE EL COMITÉ COORDINADOR INTERNO DE CALIDAD</t>
  </si>
  <si>
    <t>Se evidencio aprobacion del FORMATO  MIAAUGUDF043 DE REPORTE MENSUAL DEL REGISTRO Y SEGUIMIENTO DE PETICIONES, QUEJAS, RECLAMOS SUGERENCIAS Y/O FELICITACIONES, DENUNCIAS (PQRSD) POR DEPENDENCIAS mediante resolucion 5377 del 09/12/2013 y su socializacion mediante acta No. 17 del pasado 13/12/2013.</t>
  </si>
  <si>
    <t>Se evidencio lista de asistencia a eventos donde se realizo la socializacion de la metodologia para el producto No Conforme y se socializo el procedimiento mediante acta No. 18 del 12/12/2013</t>
  </si>
  <si>
    <t>Durante el IV trimestre de 2013 la accion no presento avance</t>
  </si>
  <si>
    <t>Se evidencio el correo enviado para la actualizacion del normograma el dia 20/12/2013; a la fecha no se evidencia la publicación en el normograma institucional motivo por el cual la accion no se da por cumplida.</t>
  </si>
  <si>
    <t>Se evidencia la resolución 5700 del 20 de diciembre de 2013 donde se aprueba la actualización de la ficha de caracterización del proceso Seguimiento y Evaluación Independiente.</t>
  </si>
  <si>
    <t>ALBERTO VEGA - AUDITOR DE CALIDAD</t>
  </si>
  <si>
    <t>Se evidencio un borrador de la creación del procedimiento  PARA LA PRESENTACIÓN DEL CERTIFICADO UNIDO DE GESTION DE LA INFORMACIÓN LITIGIOSA DEL ESTADO el cual no ha sido terminado en un 100% para ser enviado a revisión tecnica a OPS.</t>
  </si>
  <si>
    <t>Con fecha de corte a 31 de diciembre de 2013 se encuentran sin actualizar 16 procedimientos en el antiguo SIP pertenecientes a los procesos de Recursos Financieros, Servicios Admisnistrativos, Secretaria General, Prestaciones Sociales y servicios de salud.</t>
  </si>
  <si>
    <t>Se evidencio la actualización del procedimiento  de revisión por la dirección fue aprobado mediante resolución No. 4224 del 24 de octubre de 2013 Y socializado mediante acta No. 002 del 15/11/2013</t>
  </si>
  <si>
    <t>N</t>
  </si>
  <si>
    <t>El proceso no presento reporte de la accion y teniendo en cuenta que debe ser actualizada nuevamente la caracterizacion se deja la accion sin avance</t>
  </si>
  <si>
    <t>Se evidencia la actualizacion de la Guia de Administracion de Riesgos version 3,0 mediante la resolucion 5700 del 20 de diciembre de 2013 en el cual es incorporado el numeral 6,2,1 Matriz DOFA; la misma carece de informacion para la formulacion y redefinicion del DOFA, periodos a realizar las sesiones del comite y la metodologia a seguir.  motivo por el cual se recomienda replantear una nueva accion.</t>
  </si>
  <si>
    <t>Se evidencio la actualizacion de la ficha de caracterizacion mediante resolucion 3064 del 30/08/2013 pero la misma requiere que se actualice nuevamente debido a que no contiene el 100% de los numerales de la norma NTCGP1000 que aplican a este proceso</t>
  </si>
  <si>
    <t>A la fecha del seguimiento no se ha definido la metodologia para la presentacion del informe de gestion, el Jefe de OPS se encuentra realizando las dos propuestas que se tienen.</t>
  </si>
  <si>
    <t xml:space="preserve">No se evidencia avance de la accion programada </t>
  </si>
  <si>
    <t>Se evidencio la actualizacion del procedimiento Informe de Gestión a Entes de Control a Cargo de la Oficina mediante resolucion 4077 del 15/10/2013 y socializado mediante correo electronico del 4 de diciembre de 2013</t>
  </si>
  <si>
    <t>Se evidencio la actualizacion del procedimiento "Formulación, Seguimiento y Verificación del Plan de Fortalecimiento del SIG mediante resolucion 4077 del 15/10/2013 y socializado mediante correo electronico del 4 de diciembre de 2013</t>
  </si>
  <si>
    <t>No se evidencia avance de la accion programada en el periodo informado</t>
  </si>
  <si>
    <t>Se evidencio la actualizacion del procedimiento "Creacion, modificacion y eliminacion de usuarios" mediante resolucion 5700 del 20/12/2013.</t>
  </si>
  <si>
    <t>Se evidencio los ajustes realizados al procedimiento PUBLICACION Y ACTUALIZACION DE INFORMACION EN MEDIOS ELECTRONICOS, a la fecha se encuentra en OPS desde el 26/12/2013</t>
  </si>
  <si>
    <t>el cumplimiento de la accion depende de la actualizacion del procedimiento PUBLICACION Y ACTUALIZACION DE INFORMACION EN MEDIOS ELECTRONICOS</t>
  </si>
  <si>
    <t>A la fecha del seguimiento el procedimiento se encuentra en ajustes para ser enviado a OPS para su respectiva revision tecnica.</t>
  </si>
  <si>
    <t>A la fecha del seguimiento se puede evidenciar que aun faltan actualizaciones que realizarle a la matriz Primaria y secundaria del proceso, se realizara reunion del jefe de OPS con control interno y definir.</t>
  </si>
  <si>
    <t>Se mitiga el riesgo teniendo en cuenta que el proceso de TICs cuenta con un equipo de rotacion para las eventualidades presentadas en la entidad.</t>
  </si>
  <si>
    <t>No se presenta avance de la accion programada en el IV trimestre de 2013.</t>
  </si>
  <si>
    <t>Se evidencio la lista de asistencia a capacitacion de indicadores en custodia el GIT TH, la cual fue realizada en las instalaciones del FPS a cargo de la firma Corporacion CCG.</t>
  </si>
  <si>
    <t>Se evidencio la citacion para sesion del equipo operativo MECI - CALIDAD del pasado 18 de noviembre de 2013; dicha sesion no se llevo a cabo por falta de cuorum pero no se evidencia la nueva citacion para la definicion de los lineamientos para la formulacion de la DOFA motivo por el cual no se mitiga el riesgo y se solicita replantear la accion con el fin de mitigar el riesgo.</t>
  </si>
  <si>
    <t>Se evidencio la lista de asistencia a capacitacion de indicadores en custodia el GIT TH, la cual fue realizada en las instalaciones del FPS a cargo de la firma Corporacion CCG.  Se solicita redefinir la meta toda vez que se requieren jornadas de trabajo con cada uno de los procesos para la reformulacion de los indicadores estrategicos y por proceso.</t>
  </si>
  <si>
    <t>El procedimiento se encuentra en redefinicion por parte del funcionario Carlos Habid de la OPS a la fecha del seguimiento no se ha culmidado al 100%.</t>
  </si>
  <si>
    <t>El PROCEDIMIENTO PUBLICACION Y ACTUALIZACION DE INFORMACION EN MEDIOS ELECTRONICOS (PAGINA WEB INTRANET) fue presentado a OPS el 26/12/2013 para su respectiva revision tecnica.</t>
  </si>
  <si>
    <t>El procedimiento SEGUIMIENTO Y MEDICION A TRAVES DE INDICADORES se encuentra en modificacion por parte del funcionario encargado de su actualizacion en OPS</t>
  </si>
  <si>
    <t>Se evidencia la aprobacion de actualizacion del procedimiento ADMINISTRACION DE ACCIONES CORRECTIVAS A TRAVES DE PLANES DE MEJORAMIENTO, mediante la resolucion 5700 del 20/12/2013.</t>
  </si>
  <si>
    <t>Se evidencia la actualizacion del procedimiento Revision por la direccion mediante la resolucion 4224 del 24/10/2013 y socializado a todos los funcionarios del fondo mediante correo electronico del 15 d noviembre de 2013.</t>
  </si>
  <si>
    <t>no existe avance en el IV trimestre de 2013 para este riesgo, se recomienda redefinir esta accion toda vez que no especifica cuantos y cuales procedimientos se van a actualizar</t>
  </si>
  <si>
    <t xml:space="preserve">No existe avance en el IV trimestre de 2013 </t>
  </si>
  <si>
    <t xml:space="preserve">Se evidencio la actualizacion del procedimiento Administracion de acciones preventivas a traves del plan de manejo de Riesgos mediante la resolucion 4224 del 24/10/2013 pero a la fecha no se ha realizado su socializacion.                                                                                                                                                              </t>
  </si>
  <si>
    <t>Se evidencia la aprobación de actualización del formato Informe de Desempeño Semestral mediante resolución 5700 del 20/12/2013; el procedimiento seguimiento y medición a los procesos no se presento al comité para aprobación quedando este mismo en un grado de avance del 70%.</t>
  </si>
  <si>
    <t xml:space="preserve">Se evidencia la actualizacion del procedimiento PLANEACION, EJECUCION Y EVALUACION DEL PLAN DE CAPACITACION DEL SISTEMA DE GESTION DE LA SEGURIDAD EN EL TRABAJO, mediante la resolucion 4077 del 15/10/2013. </t>
  </si>
  <si>
    <t>Se evidencia la actualizacion del procedimiento Elaboración, Ejecución y Evaluación del Plan Institucional de Capacitación con sus respectivos formatos, mediante resolución 5700 del 20/12/2013.</t>
  </si>
  <si>
    <t>Se evidencia propuesta del Diagnostico Estrategico para la consolidacion del PIC, la actividad culminará en el mes de enero de 2014 para presentarla a la comision de personal para su aprobación.</t>
  </si>
  <si>
    <t>N/A</t>
  </si>
  <si>
    <t>N//A</t>
  </si>
  <si>
    <t>A la fecha del seguimiento no se evidencia avance de la accion documentada</t>
  </si>
  <si>
    <t>Se evidencio  16 capacitaciones a los funcionarios del FPS incluyendo las Divisiones con referencia al tema de radicación de oficios de salida dividida en 6 jornadas de capacitación los días 1, 2, 3, 4, 5 23,24 y 25 de septiembre del 2013.</t>
  </si>
  <si>
    <t>El formato de seguimiento a la administracion de los archivos de Gestion se encuentra en ajustes despues de revision tecnica.</t>
  </si>
  <si>
    <t>no se evidencia avance de la accion en el periodo informado</t>
  </si>
  <si>
    <t>Se evidencio el correo electronico de solicitud de requisitos para publicar en la WEB las cuales fueron publicados el pasado 4 de diciembre de 2013.</t>
  </si>
  <si>
    <t>Se evidencio la actualizacion de la Guia de Orientacion y Formacion al ciudadano mediante resolucion 5377 del 09/12/2013 y la misma se encuentra publicada en la intranet</t>
  </si>
  <si>
    <t>A la fecha del seguimiento se evidencia que no han sido publicadas en el normograma institucional el 100% de las normas que aplican al proceso de GIT salud.</t>
  </si>
  <si>
    <t xml:space="preserve">Se evidencia en la pagina WEB de la entidad que se encuentra publicada la red de servicios de salud actualizada </t>
  </si>
  <si>
    <t>Se mitiga el riesgo teniendo en cuenta que el indicador en las matrices correspondientes a la vigencia actual se encuentra bien definido.</t>
  </si>
  <si>
    <t>El pasado 04/12/2013 el comité coordinador del sistema de control interno y calidad por unanimidad realizo la devolucion de la ficha de caracterizacion del proceso toda vez que  el objeto del proceso debe revisarse en el sentido que no se garantiza sino que se gestiona para que un tercero preste los servicios de salud.</t>
  </si>
  <si>
    <t>Se evidenció el cumplimiento de la acción preventiva programada con el envío de los memorandos OAJ- 20131300084511 - 20131300084501 - 20131300084521 el 14/05/2013 a los Patrimonios Autónomos del Fondo Pasivo Social, a través de los cuales se recordó el procedimiento de entrega de fichas técnicas para el comité de defensa judicial y conciliación de la entidad.</t>
  </si>
  <si>
    <t>JOSÉ LUIS YANCES RESTÁN</t>
  </si>
  <si>
    <t>Anlizada la carpeta 130-52-3 Planeación y Autoevaluación del proceso se evidenció correo electrónico a través del cual se envió a la OPS la actualización de la matriz de información primaria y secundaria con los cambios requeridos por Control Interno.</t>
  </si>
  <si>
    <t>Se evidenció en el aplicativo del SIGEP que la información contenida concuerda con la que se encuentra en la base de datos que maneja el proceso.</t>
  </si>
  <si>
    <t>Se evidenció que los funcionarios del proceso vienen cumpliendo con el procedimiento APGTSOPSPT02 COPIAS DE SEGURIDAD DE USUARIOS Y DE SERVIDORES luego de recibir la respectiva socialización de dicho procedimiento (Circular OAJ-20131300002144)</t>
  </si>
  <si>
    <t>El procedimiento fue enviado a OPS el pasado 27/12/2013 para presentar al comité coordinador del sistema de control interno y calidad.</t>
  </si>
  <si>
    <t>A la fecha del seguimiento no se ha presentado a OPS el procedimiento de Cuentas personales para su respectiva revision tecnica.</t>
  </si>
  <si>
    <t>A la fecha del seguimiento el procedimiento  Boletin diario de Almacén Código APGSAGADPT01 se encuentra en la OPS en la segunda revision tecnica</t>
  </si>
  <si>
    <t xml:space="preserve">A la fecha del seguimiento aun persisten los elementos obsoletos en el almacen </t>
  </si>
  <si>
    <t>No se evidencia avance en el periodo informado</t>
  </si>
  <si>
    <t>A la fecha del seguimiento el procedimiento  Control Consumo de Combustible Código APGSAGADPT15 se encuentra en la OPS en la segunda revision tecnica</t>
  </si>
  <si>
    <t>A la fecha del seguimiento persiste sin actualizar la matriz primaria y secundaria del proceso</t>
  </si>
  <si>
    <t>Analizadas las Resoluciones 2124 del 28 de junio de 2013 y 5377 del 09 de diciembre de 2013 se aprobaron los procedimientos "Mesadas retroactivas, Reconocimiento mesadas pensioanales a herederos, Atención tutelas prestaciones económicas y Nómina de pensionados San Juan de Dios".La medida fue eficaz.</t>
  </si>
  <si>
    <t>Se evidenció que los abogados sustanciadores mensualmente informan al Coordinador del GIT Gestión de Prestaciones Económicas por medio de correo electrónico o en documento físico sobre los trámites realizados por cada uno de ellos.</t>
  </si>
  <si>
    <t>Se evidenció que aun se encuentran trámites de principios del mes de diciembre sin ser depurados.</t>
  </si>
  <si>
    <t>El reporte no guarda coherencia con la acción preventiva establecida para subsanar la no conformidad potencial. No obstante informa el proceso que la socializaciòn corresponde al proceso de Atenciòn al Ciudadano puesto que en dicha dependencia es donde se recibe la solicitud.</t>
  </si>
  <si>
    <t>Revisadas las carpetas del archivo de gestión se evidenció la revisión y verificación del buen estado de las carpetas. (TRD 130.23.01 contratos 29 y 66 de 2013, TRD 130.23.02 contrato 38, TRD 130.23.06 Contratos 22, 46, 53 y 73 de 2013)</t>
  </si>
  <si>
    <t>Se evidenció correo electrónico de fecha 11/12/2013 enviado a la oficina Asesora de Planeación y Sistemas, solicitando los lineamientos para llevar a cabo la formulación de los indicadoes  tanto estratégicos como por proceso del proceso, sin que se haya obtenido respuesta hasta el momento.  Por lo tanto la actividad se encuentra sin iniciar.</t>
  </si>
  <si>
    <t>Se encuentra en ejecucion el contrato 058 de 2013 con la firma XENCO quienes son los encargados de la actualizacion del aplicativo SAFIX.</t>
  </si>
  <si>
    <t xml:space="preserve">Se verificò el correo donde la UGPP donde se señala que el Fondo de Pasivo Social de Ferrocarriles Nacionales no está obligado a cumplir la Resolución 444 de 2013. de fecha 17 de octubre de 2013
</t>
  </si>
  <si>
    <t>JAIME ESCOBAR RODRIGUEZ</t>
  </si>
  <si>
    <t>Una vez verificada la resoluciòn 5377 de fecha 09 de Diciembre de 2013 donde se adoptò el procedimiento se verifico su socializaciòn  mediante Acta No. 10 de fecha 19-12-13</t>
  </si>
  <si>
    <t>Evidentemente existe el correo No. 20134050043783 de fecha 27/06/2012 donde soliciatron al subdirector de prestaciones Sociales establecer las politcas para los saldo reales y para el dìa 12/09/2013 se demuestra dicha aplicaciòn debido a que pasò 724 a 124 morosos en salud. y prescribieron los que segùn el decreto No.1406 de 1999 Capitulo 10</t>
  </si>
  <si>
    <t>Se verificò la existencia de la resoluciòn 5377 de fecha 09 de Diciembre de 2013 donde se adoptò el procedimiento y se verifico su socializaciòn  mediante Acta No. 10 de fecha 19-12-13</t>
  </si>
  <si>
    <t>Se evidenciò la realizaciòn del correspondiente procedimiento aprobado el dìa 26/07/2013 y socializado mediante Acta No.012 de 14 de Enero de 2014</t>
  </si>
  <si>
    <t>Revisada la documentaciòn que reposa en los correos fìsicos y virtuales se evidenciò que se elevò solicitud de como se debe proceder archivar y conservar los Libros Oficiales de Contabilidad ante La Contadurìa General de la Naciòn y al Archivo General de la Naciòn, pero no han recibido respuesta alguna.</t>
  </si>
  <si>
    <t>REDEFENIR LA ACCION PARA MITIGAR EL RIESGO</t>
  </si>
  <si>
    <t>Se verificó la aprobación del procedimiento APGRFSFIPT10 ADMINISTRACION PAC – CONTROL DE PAGOS mediante la Resolución No.5700 del 20/12/2013 y la socialización del mismo  mediante correo electronico del dia 21/01/2014</t>
  </si>
  <si>
    <t>Se realizò la verificaciòn de la solicitud de la modificaciòn del los Procedimentos relacionados a continiaciòn: 1) APGRFSFIPT07    EXPEDICION DE CERTIFICADOS DE DISPONIBILIDAD PRESUPUESTAL, 2) APGRFSFIPT08  EXPEDICION DE REGISTRO PRESUPUESTAL el dìa 17/12/2013</t>
  </si>
  <si>
    <t>Revisada la docuemntaciòn se evidenciò que existen 5 procedimientos para modificar y uno para Eliminar como consta en los recibidos por parte de la oficina de Planeaciòn de fechas 17 y 19 de Diciembre de 2013</t>
  </si>
  <si>
    <t>según ACTA No. 19 de fecha 04/12/2013 fue devuelto el procedimiento legalizacion de cajas menores toda vez que el mismo no tiene terminos para la legalizacion de las cajas menores, se requiere realizar los ajustes para poder llevarlo nuevamente a comité.</t>
  </si>
  <si>
    <t>se verificò la existencia de la resoluciòn 4077 del 15 de octubre de 2013 donde se aprobó el procedimiento APGRFSFIPT15 Constituciòn de Rezago Presupuestal.</t>
  </si>
  <si>
    <t>Se verificò la solicitud de la reinducciòn como consta en el memoando SFI 20134000095813  de fecha 23/12/13 a la oficina de Planeaciòn y sistema, pero hasta la fecha no la han realizado. Se solicita redefinir la accion para mitigar el riesgo</t>
  </si>
  <si>
    <t>Severificò la existencia del Acta No.01 de 27/12/13 donde se reunieron los funcionarios de Financiera y Hugo Oñate Funcionario de Gestiòn Documental donde se definio que las TRD del proceso estan bien definidas por lo tanto se solicita el archivo de los documentos conforme a las mismas.</t>
  </si>
  <si>
    <t>Se evidenciò el envìo del correo electrònico  con fecha 23 de diciembre de 2013 solicitando la actualizaciòn de la Matriz Primaria y Secundaria de Recursos financieros y LA MISMA NO CONTIENE LA INFORMACION SECUNDARIA DE LOS INSUMOS PRESENTADOS A CONTROL INTERNO MENSUALMENTE PARA LA CONSOLIDACION DEL INFORME DE AUSTERIDAD EN EL GASTO</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</si>
</sst>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s>
  <fonts count="51">
    <font>
      <sz val="10"/>
      <name val="Arial"/>
      <family val="2"/>
    </font>
    <font>
      <sz val="11"/>
      <color indexed="8"/>
      <name val="Calibri"/>
      <family val="2"/>
    </font>
    <font>
      <b/>
      <sz val="10"/>
      <color indexed="23"/>
      <name val="Arial Narrow"/>
      <family val="2"/>
    </font>
    <font>
      <b/>
      <sz val="10"/>
      <name val="Arial Narrow"/>
      <family val="2"/>
    </font>
    <font>
      <sz val="7"/>
      <name val="Arial Narrow"/>
      <family val="2"/>
    </font>
    <font>
      <b/>
      <i/>
      <sz val="10"/>
      <name val="Arial"/>
      <family val="2"/>
    </font>
    <font>
      <b/>
      <sz val="10"/>
      <name val="Arial"/>
      <family val="2"/>
    </font>
    <font>
      <sz val="10"/>
      <name val="Arial Narrow"/>
      <family val="2"/>
    </font>
    <font>
      <b/>
      <sz val="6"/>
      <name val="Arial Narrow"/>
      <family val="2"/>
    </font>
    <font>
      <b/>
      <sz val="8"/>
      <name val="Arial Narrow"/>
      <family val="2"/>
    </font>
    <font>
      <sz val="10"/>
      <color indexed="8"/>
      <name val="Arial Narrow"/>
      <family val="2"/>
    </font>
    <font>
      <sz val="9"/>
      <name val="Tahoma"/>
      <family val="2"/>
    </font>
    <font>
      <b/>
      <sz val="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Narrow"/>
      <family val="2"/>
    </font>
    <font>
      <sz val="10"/>
      <color theme="1"/>
      <name val="Arial Narrow"/>
      <family val="2"/>
    </font>
    <font>
      <b/>
      <sz val="10"/>
      <color theme="1" tint="0.49998000264167786"/>
      <name val="Arial Narrow"/>
      <family val="2"/>
    </font>
    <font>
      <b/>
      <sz val="10"/>
      <color theme="0" tint="-0.4999699890613556"/>
      <name val="Arial Narrow"/>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double">
        <color theme="3" tint="-0.4999699890613556"/>
      </left>
      <right style="double">
        <color theme="3" tint="-0.4999699890613556"/>
      </right>
      <top style="double">
        <color theme="3" tint="-0.4999699890613556"/>
      </top>
      <bottom style="double">
        <color theme="3" tint="-0.4999699890613556"/>
      </bottom>
    </border>
    <border>
      <left style="medium"/>
      <right style="medium"/>
      <top style="medium"/>
      <bottom style="mediu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color theme="7"/>
      </left>
      <right style="double">
        <color theme="7"/>
      </right>
      <top style="double">
        <color theme="7"/>
      </top>
      <bottom style="double">
        <color theme="7"/>
      </bottom>
    </border>
    <border>
      <left style="double">
        <color theme="7"/>
      </left>
      <right style="double">
        <color theme="7"/>
      </right>
      <top/>
      <bottom/>
    </border>
    <border>
      <left style="double">
        <color theme="7"/>
      </left>
      <right style="double">
        <color theme="7"/>
      </right>
      <top/>
      <bottom style="double">
        <color theme="7"/>
      </bottom>
    </border>
    <border>
      <left style="double">
        <color theme="7" tint="-0.24993999302387238"/>
      </left>
      <right style="double">
        <color theme="7" tint="-0.24993999302387238"/>
      </right>
      <top style="double">
        <color theme="7" tint="-0.24993999302387238"/>
      </top>
      <bottom/>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double"/>
      <right/>
      <top style="double"/>
      <bottom style="double"/>
    </border>
    <border>
      <left/>
      <right/>
      <top style="double"/>
      <bottom style="double"/>
    </border>
    <border>
      <left/>
      <right style="double"/>
      <top style="double"/>
      <bottom style="double"/>
    </border>
    <border>
      <left style="double">
        <color theme="7" tint="-0.24993999302387238"/>
      </left>
      <right style="double">
        <color theme="7" tint="-0.24993999302387238"/>
      </right>
      <top style="double">
        <color theme="7"/>
      </top>
      <bottom/>
    </border>
    <border>
      <left style="double">
        <color theme="7" tint="-0.24993999302387238"/>
      </left>
      <right style="double">
        <color theme="7" tint="-0.24993999302387238"/>
      </right>
      <top/>
      <bottom style="double">
        <color theme="7" tint="-0.24993999302387238"/>
      </bottom>
    </border>
    <border>
      <left style="double">
        <color theme="7" tint="-0.24993999302387238"/>
      </left>
      <right style="double">
        <color theme="7" tint="-0.24993999302387238"/>
      </right>
      <top/>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right style="medium"/>
      <top style="medium"/>
      <bottom style="medium"/>
    </border>
    <border>
      <left style="double">
        <color theme="7"/>
      </left>
      <right style="double">
        <color theme="7"/>
      </right>
      <top style="double">
        <color theme="7"/>
      </top>
      <botto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56">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xf>
    <xf numFmtId="0" fontId="5" fillId="33" borderId="11" xfId="0" applyFont="1" applyFill="1" applyBorder="1" applyAlignment="1">
      <alignment horizontal="center" vertical="center" wrapText="1"/>
    </xf>
    <xf numFmtId="0" fontId="5" fillId="0" borderId="11" xfId="0" applyFont="1" applyBorder="1" applyAlignment="1">
      <alignment horizontal="center" vertical="center"/>
    </xf>
    <xf numFmtId="0" fontId="6" fillId="34" borderId="11"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3" fillId="0" borderId="12" xfId="0" applyFont="1" applyBorder="1" applyAlignment="1" applyProtection="1">
      <alignment horizontal="center" vertical="center" wrapText="1"/>
      <protection/>
    </xf>
    <xf numFmtId="0" fontId="3" fillId="14" borderId="13" xfId="0" applyFont="1" applyFill="1" applyBorder="1" applyAlignment="1">
      <alignment horizontal="center" vertical="center" wrapText="1"/>
    </xf>
    <xf numFmtId="0" fontId="3" fillId="14" borderId="13" xfId="0" applyFont="1" applyFill="1" applyBorder="1" applyAlignment="1">
      <alignment horizontal="center" vertical="center"/>
    </xf>
    <xf numFmtId="0" fontId="3" fillId="14" borderId="13" xfId="0" applyFont="1" applyFill="1" applyBorder="1" applyAlignment="1">
      <alignment horizontal="center" vertical="center" wrapText="1"/>
    </xf>
    <xf numFmtId="0" fontId="3" fillId="0" borderId="14" xfId="0" applyFont="1" applyBorder="1" applyAlignment="1" applyProtection="1">
      <alignment horizontal="left" vertical="center" wrapText="1"/>
      <protection/>
    </xf>
    <xf numFmtId="0" fontId="7" fillId="38" borderId="15" xfId="0" applyFont="1" applyFill="1" applyBorder="1" applyAlignment="1" applyProtection="1">
      <alignment horizontal="justify" vertical="center" wrapText="1"/>
      <protection/>
    </xf>
    <xf numFmtId="0" fontId="7" fillId="38" borderId="15" xfId="0" applyNumberFormat="1" applyFont="1" applyFill="1" applyBorder="1" applyAlignment="1" applyProtection="1">
      <alignment horizontal="center" vertical="center" wrapText="1"/>
      <protection/>
    </xf>
    <xf numFmtId="0" fontId="7" fillId="38" borderId="15" xfId="0" applyFont="1" applyFill="1" applyBorder="1" applyAlignment="1" applyProtection="1">
      <alignment horizontal="center" vertical="center" wrapText="1"/>
      <protection/>
    </xf>
    <xf numFmtId="0" fontId="7" fillId="38" borderId="15" xfId="0" applyFont="1" applyFill="1" applyBorder="1" applyAlignment="1" applyProtection="1">
      <alignment vertical="center" wrapText="1"/>
      <protection/>
    </xf>
    <xf numFmtId="0" fontId="7" fillId="38" borderId="15" xfId="0" applyFont="1" applyFill="1" applyBorder="1" applyAlignment="1" applyProtection="1">
      <alignment horizontal="justify" vertical="center"/>
      <protection/>
    </xf>
    <xf numFmtId="0" fontId="10" fillId="38" borderId="15" xfId="0" applyFont="1" applyFill="1" applyBorder="1" applyAlignment="1" applyProtection="1">
      <alignment horizontal="justify" vertical="center" wrapText="1"/>
      <protection/>
    </xf>
    <xf numFmtId="2" fontId="7" fillId="0" borderId="15" xfId="0" applyNumberFormat="1" applyFont="1" applyFill="1" applyBorder="1" applyAlignment="1" applyProtection="1">
      <alignment horizontal="justify" vertical="center" wrapText="1"/>
      <protection/>
    </xf>
    <xf numFmtId="0" fontId="7" fillId="0" borderId="15" xfId="0" applyFont="1" applyFill="1" applyBorder="1" applyAlignment="1" applyProtection="1">
      <alignment horizontal="justify" vertical="center" wrapText="1"/>
      <protection/>
    </xf>
    <xf numFmtId="0" fontId="10" fillId="38" borderId="15"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7" fillId="38" borderId="17" xfId="0" applyFont="1" applyFill="1" applyBorder="1" applyAlignment="1" applyProtection="1">
      <alignment vertical="center" wrapText="1"/>
      <protection/>
    </xf>
    <xf numFmtId="0" fontId="46" fillId="38" borderId="15" xfId="0" applyFont="1" applyFill="1" applyBorder="1" applyAlignment="1" applyProtection="1">
      <alignment horizontal="center" vertical="center" wrapText="1"/>
      <protection/>
    </xf>
    <xf numFmtId="0" fontId="7" fillId="0" borderId="15" xfId="0" applyFont="1" applyBorder="1" applyAlignment="1" applyProtection="1">
      <alignment vertical="center" wrapText="1"/>
      <protection/>
    </xf>
    <xf numFmtId="0" fontId="7" fillId="0" borderId="0" xfId="0" applyFont="1" applyAlignment="1">
      <alignment horizontal="center" vertical="center" wrapText="1"/>
    </xf>
    <xf numFmtId="2" fontId="7" fillId="38" borderId="15" xfId="0" applyNumberFormat="1" applyFont="1" applyFill="1" applyBorder="1" applyAlignment="1" applyProtection="1">
      <alignment horizontal="center" vertical="center" wrapText="1"/>
      <protection/>
    </xf>
    <xf numFmtId="2" fontId="7" fillId="38" borderId="15" xfId="0" applyNumberFormat="1" applyFont="1" applyFill="1" applyBorder="1" applyAlignment="1" applyProtection="1">
      <alignment horizontal="justify" vertical="center" wrapText="1"/>
      <protection/>
    </xf>
    <xf numFmtId="2" fontId="10" fillId="38" borderId="15" xfId="0" applyNumberFormat="1" applyFont="1" applyFill="1" applyBorder="1" applyAlignment="1" applyProtection="1">
      <alignment horizontal="justify" vertical="center" wrapText="1"/>
      <protection/>
    </xf>
    <xf numFmtId="2" fontId="7" fillId="0" borderId="15" xfId="0" applyNumberFormat="1" applyFont="1" applyFill="1" applyBorder="1" applyAlignment="1" applyProtection="1">
      <alignment horizontal="center" vertical="center" wrapText="1"/>
      <protection/>
    </xf>
    <xf numFmtId="0" fontId="7" fillId="38" borderId="15"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wrapText="1"/>
      <protection/>
    </xf>
    <xf numFmtId="0" fontId="7" fillId="0" borderId="0" xfId="0" applyFont="1" applyAlignment="1" applyProtection="1">
      <alignment horizontal="justify" vertical="center" wrapText="1"/>
      <protection/>
    </xf>
    <xf numFmtId="0" fontId="7"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3" fillId="14" borderId="18" xfId="0" applyFont="1" applyFill="1" applyBorder="1" applyAlignment="1">
      <alignment horizontal="center" vertical="center" wrapText="1"/>
    </xf>
    <xf numFmtId="0" fontId="7" fillId="38" borderId="13" xfId="0" applyFont="1" applyFill="1" applyBorder="1" applyAlignment="1" applyProtection="1">
      <alignment horizontal="justify" vertical="center" wrapText="1"/>
      <protection/>
    </xf>
    <xf numFmtId="0" fontId="7" fillId="38" borderId="13" xfId="0" applyFont="1" applyFill="1" applyBorder="1" applyAlignment="1" applyProtection="1">
      <alignment horizontal="center" vertical="center" wrapText="1"/>
      <protection/>
    </xf>
    <xf numFmtId="0" fontId="7" fillId="0" borderId="13" xfId="0" applyFont="1" applyFill="1" applyBorder="1" applyAlignment="1" applyProtection="1">
      <alignment horizontal="justify" vertical="center" wrapText="1"/>
      <protection/>
    </xf>
    <xf numFmtId="0" fontId="7" fillId="0" borderId="13" xfId="0" applyFont="1" applyFill="1" applyBorder="1" applyAlignment="1" applyProtection="1">
      <alignment horizontal="center" vertical="center" wrapText="1"/>
      <protection/>
    </xf>
    <xf numFmtId="0" fontId="7" fillId="0" borderId="13" xfId="54" applyFont="1" applyFill="1" applyBorder="1" applyAlignment="1" applyProtection="1">
      <alignment horizontal="center" vertical="center" wrapText="1"/>
      <protection/>
    </xf>
    <xf numFmtId="14" fontId="47" fillId="0" borderId="13" xfId="53" applyNumberFormat="1" applyFont="1" applyBorder="1" applyAlignment="1" applyProtection="1">
      <alignment horizontal="center" vertical="center"/>
      <protection/>
    </xf>
    <xf numFmtId="0" fontId="47" fillId="0" borderId="13" xfId="53" applyFont="1" applyBorder="1" applyAlignment="1" applyProtection="1">
      <alignment horizontal="center" vertical="center"/>
      <protection/>
    </xf>
    <xf numFmtId="14" fontId="47" fillId="0" borderId="13" xfId="53" applyNumberFormat="1" applyFont="1" applyFill="1" applyBorder="1" applyAlignment="1" applyProtection="1">
      <alignment horizontal="center" vertical="center"/>
      <protection/>
    </xf>
    <xf numFmtId="14" fontId="47" fillId="0" borderId="13" xfId="53" applyNumberFormat="1" applyFont="1" applyBorder="1" applyAlignment="1" applyProtection="1">
      <alignment horizontal="center" vertical="center" wrapText="1"/>
      <protection/>
    </xf>
    <xf numFmtId="14" fontId="47" fillId="38" borderId="13" xfId="53" applyNumberFormat="1" applyFont="1" applyFill="1" applyBorder="1" applyAlignment="1" applyProtection="1">
      <alignment horizontal="center" vertical="center"/>
      <protection/>
    </xf>
    <xf numFmtId="0" fontId="47" fillId="38" borderId="13" xfId="53" applyFont="1" applyFill="1" applyBorder="1" applyAlignment="1" applyProtection="1">
      <alignment horizontal="center" vertical="center"/>
      <protection/>
    </xf>
    <xf numFmtId="14" fontId="47" fillId="38" borderId="13" xfId="53" applyNumberFormat="1" applyFont="1" applyFill="1" applyBorder="1" applyAlignment="1" applyProtection="1">
      <alignment horizontal="center" vertical="center" wrapText="1"/>
      <protection/>
    </xf>
    <xf numFmtId="0" fontId="3" fillId="14" borderId="18" xfId="0" applyFont="1" applyFill="1" applyBorder="1" applyAlignment="1">
      <alignment horizontal="center" vertical="center"/>
    </xf>
    <xf numFmtId="164" fontId="7" fillId="38" borderId="13" xfId="0" applyNumberFormat="1" applyFont="1" applyFill="1" applyBorder="1" applyAlignment="1" applyProtection="1">
      <alignment horizontal="center" vertical="center" wrapText="1"/>
      <protection/>
    </xf>
    <xf numFmtId="0" fontId="7" fillId="38" borderId="13" xfId="54" applyFont="1" applyFill="1" applyBorder="1" applyAlignment="1" applyProtection="1">
      <alignment horizontal="justify" vertical="center" wrapText="1"/>
      <protection/>
    </xf>
    <xf numFmtId="0" fontId="3" fillId="38" borderId="13" xfId="0" applyFont="1" applyFill="1" applyBorder="1" applyAlignment="1" applyProtection="1">
      <alignment horizontal="center" vertical="center" wrapText="1"/>
      <protection/>
    </xf>
    <xf numFmtId="14" fontId="7" fillId="38" borderId="13" xfId="0" applyNumberFormat="1" applyFont="1" applyFill="1" applyBorder="1" applyAlignment="1" applyProtection="1">
      <alignment horizontal="center" vertical="center" wrapText="1"/>
      <protection/>
    </xf>
    <xf numFmtId="0" fontId="47" fillId="0" borderId="13" xfId="53"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wrapText="1"/>
      <protection/>
    </xf>
    <xf numFmtId="0" fontId="47" fillId="0" borderId="13" xfId="53" applyFont="1" applyBorder="1" applyAlignment="1" applyProtection="1">
      <alignment horizontal="center" vertical="center" wrapText="1"/>
      <protection/>
    </xf>
    <xf numFmtId="0" fontId="7" fillId="38" borderId="13" xfId="55" applyNumberFormat="1" applyFont="1" applyFill="1" applyBorder="1" applyAlignment="1" applyProtection="1">
      <alignment horizontal="center" vertical="center" wrapText="1"/>
      <protection/>
    </xf>
    <xf numFmtId="9" fontId="7" fillId="38" borderId="13" xfId="55" applyNumberFormat="1" applyFont="1" applyFill="1" applyBorder="1" applyAlignment="1" applyProtection="1">
      <alignment horizontal="center" vertical="center" wrapText="1"/>
      <protection/>
    </xf>
    <xf numFmtId="2" fontId="7" fillId="38" borderId="13" xfId="52" applyNumberFormat="1" applyFont="1" applyFill="1" applyBorder="1" applyAlignment="1" applyProtection="1">
      <alignment horizontal="justify" vertical="center" wrapText="1"/>
      <protection/>
    </xf>
    <xf numFmtId="164" fontId="47" fillId="38" borderId="13" xfId="0" applyNumberFormat="1" applyFont="1" applyFill="1" applyBorder="1" applyAlignment="1" applyProtection="1">
      <alignment horizontal="center" vertical="center" wrapText="1"/>
      <protection/>
    </xf>
    <xf numFmtId="0" fontId="7" fillId="38" borderId="13" xfId="55" applyNumberFormat="1" applyFont="1" applyFill="1" applyBorder="1" applyAlignment="1" applyProtection="1">
      <alignment horizontal="justify" vertical="center" wrapText="1"/>
      <protection/>
    </xf>
    <xf numFmtId="14" fontId="7" fillId="38" borderId="13" xfId="0" applyNumberFormat="1" applyFont="1" applyFill="1" applyBorder="1" applyAlignment="1" applyProtection="1">
      <alignment horizontal="justify" vertical="center" wrapText="1"/>
      <protection/>
    </xf>
    <xf numFmtId="164" fontId="7" fillId="0" borderId="13" xfId="0" applyNumberFormat="1" applyFont="1" applyFill="1" applyBorder="1" applyAlignment="1" applyProtection="1">
      <alignment horizontal="center" vertical="center" wrapText="1"/>
      <protection/>
    </xf>
    <xf numFmtId="0" fontId="7" fillId="38" borderId="13" xfId="0" applyFont="1" applyFill="1" applyBorder="1" applyAlignment="1" applyProtection="1">
      <alignment horizontal="left" vertical="center" wrapText="1"/>
      <protection/>
    </xf>
    <xf numFmtId="0" fontId="47" fillId="38" borderId="13" xfId="53" applyFont="1" applyFill="1" applyBorder="1" applyAlignment="1" applyProtection="1">
      <alignment horizontal="center" vertical="center" wrapText="1"/>
      <protection/>
    </xf>
    <xf numFmtId="14" fontId="7" fillId="38" borderId="13" xfId="54" applyNumberFormat="1" applyFont="1" applyFill="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3" xfId="55" applyNumberFormat="1" applyFont="1" applyFill="1" applyBorder="1" applyAlignment="1" applyProtection="1">
      <alignment horizontal="center" vertical="center" wrapText="1"/>
      <protection/>
    </xf>
    <xf numFmtId="9" fontId="7" fillId="0" borderId="13" xfId="55" applyNumberFormat="1" applyFont="1" applyFill="1" applyBorder="1" applyAlignment="1" applyProtection="1">
      <alignment horizontal="center" vertical="center" wrapText="1"/>
      <protection/>
    </xf>
    <xf numFmtId="0" fontId="7" fillId="0" borderId="13" xfId="54" applyFont="1" applyFill="1" applyBorder="1" applyAlignment="1" applyProtection="1">
      <alignment horizontal="justify" vertical="center" wrapText="1"/>
      <protection/>
    </xf>
    <xf numFmtId="1" fontId="7" fillId="38" borderId="13" xfId="0" applyNumberFormat="1" applyFont="1" applyFill="1" applyBorder="1" applyAlignment="1" applyProtection="1">
      <alignment horizontal="center" vertical="center" wrapText="1"/>
      <protection/>
    </xf>
    <xf numFmtId="0" fontId="7" fillId="38" borderId="13" xfId="55" applyFont="1" applyFill="1" applyBorder="1" applyAlignment="1" applyProtection="1">
      <alignment horizontal="justify" vertical="center" wrapText="1"/>
      <protection/>
    </xf>
    <xf numFmtId="9" fontId="47" fillId="38" borderId="13" xfId="53" applyNumberFormat="1" applyFont="1" applyFill="1" applyBorder="1" applyAlignment="1" applyProtection="1">
      <alignment horizontal="center" vertical="center"/>
      <protection/>
    </xf>
    <xf numFmtId="0" fontId="47" fillId="38" borderId="13" xfId="53" applyFont="1" applyFill="1" applyBorder="1" applyAlignment="1" applyProtection="1">
      <alignment horizontal="justify" vertical="center" wrapText="1"/>
      <protection/>
    </xf>
    <xf numFmtId="0" fontId="7" fillId="38" borderId="13" xfId="0" applyFont="1" applyFill="1" applyBorder="1" applyAlignment="1" applyProtection="1">
      <alignment horizontal="center" vertical="center"/>
      <protection/>
    </xf>
    <xf numFmtId="0" fontId="47" fillId="38" borderId="13" xfId="53" applyFont="1" applyFill="1" applyBorder="1" applyAlignment="1" applyProtection="1">
      <alignment horizontal="justify" vertical="center"/>
      <protection/>
    </xf>
    <xf numFmtId="14" fontId="7" fillId="0" borderId="13" xfId="0" applyNumberFormat="1" applyFont="1" applyBorder="1" applyAlignment="1">
      <alignment horizontal="center" vertical="center" wrapText="1"/>
    </xf>
    <xf numFmtId="0" fontId="7" fillId="0" borderId="13" xfId="0" applyFont="1" applyBorder="1" applyAlignment="1">
      <alignment horizontal="justify" vertical="center" wrapText="1"/>
    </xf>
    <xf numFmtId="0" fontId="7" fillId="38" borderId="13" xfId="0" applyFont="1" applyFill="1" applyBorder="1" applyAlignment="1" applyProtection="1">
      <alignment horizontal="center" vertical="center" wrapText="1"/>
      <protection/>
    </xf>
    <xf numFmtId="0" fontId="7" fillId="38" borderId="13" xfId="0" applyFont="1" applyFill="1" applyBorder="1" applyAlignment="1" applyProtection="1">
      <alignment horizontal="center" vertical="center" wrapText="1"/>
      <protection/>
    </xf>
    <xf numFmtId="0" fontId="3" fillId="0" borderId="13" xfId="0" applyFont="1" applyBorder="1" applyAlignment="1">
      <alignment horizontal="center" vertical="center" wrapText="1"/>
    </xf>
    <xf numFmtId="14" fontId="3" fillId="0" borderId="13" xfId="0" applyNumberFormat="1" applyFont="1" applyBorder="1" applyAlignment="1">
      <alignment horizontal="center" vertical="center" wrapText="1"/>
    </xf>
    <xf numFmtId="0" fontId="3" fillId="0" borderId="13" xfId="0" applyFont="1" applyBorder="1" applyAlignment="1">
      <alignment horizontal="justify" vertical="center" wrapText="1"/>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0" xfId="0" applyBorder="1" applyAlignment="1">
      <alignment horizontal="center"/>
    </xf>
    <xf numFmtId="0" fontId="48" fillId="0" borderId="10"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10" xfId="0" applyFont="1" applyBorder="1" applyAlignment="1">
      <alignment horizontal="center" wrapText="1"/>
    </xf>
    <xf numFmtId="0" fontId="3" fillId="0" borderId="10" xfId="0" applyFont="1" applyBorder="1" applyAlignment="1">
      <alignment horizontal="left"/>
    </xf>
    <xf numFmtId="0" fontId="5" fillId="33" borderId="11" xfId="0" applyFont="1" applyFill="1" applyBorder="1" applyAlignment="1">
      <alignment horizontal="center" vertical="center"/>
    </xf>
    <xf numFmtId="0" fontId="5" fillId="33" borderId="11" xfId="0" applyFont="1" applyFill="1" applyBorder="1" applyAlignment="1">
      <alignment horizontal="center"/>
    </xf>
    <xf numFmtId="0" fontId="7" fillId="38" borderId="15" xfId="0" applyFont="1" applyFill="1" applyBorder="1" applyAlignment="1" applyProtection="1">
      <alignment horizontal="center" vertical="center" wrapText="1"/>
      <protection/>
    </xf>
    <xf numFmtId="0" fontId="7" fillId="38" borderId="25" xfId="0" applyFont="1" applyFill="1" applyBorder="1" applyAlignment="1" applyProtection="1">
      <alignment horizontal="center" vertical="center" wrapText="1"/>
      <protection/>
    </xf>
    <xf numFmtId="0" fontId="7" fillId="38" borderId="26" xfId="0" applyFont="1" applyFill="1" applyBorder="1" applyAlignment="1" applyProtection="1">
      <alignment horizontal="center" vertical="center" wrapText="1"/>
      <protection/>
    </xf>
    <xf numFmtId="0" fontId="7" fillId="0" borderId="1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7" fillId="38" borderId="18" xfId="0" applyFont="1" applyFill="1" applyBorder="1" applyAlignment="1" applyProtection="1">
      <alignment horizontal="center" vertical="center" wrapText="1"/>
      <protection/>
    </xf>
    <xf numFmtId="0" fontId="7" fillId="38" borderId="27" xfId="0" applyFont="1" applyFill="1" applyBorder="1" applyAlignment="1" applyProtection="1">
      <alignment horizontal="center" vertical="center" wrapText="1"/>
      <protection/>
    </xf>
    <xf numFmtId="0" fontId="7" fillId="0" borderId="28" xfId="0" applyFont="1" applyBorder="1" applyAlignment="1" applyProtection="1">
      <alignment horizontal="center"/>
      <protection/>
    </xf>
    <xf numFmtId="0" fontId="7" fillId="0" borderId="29" xfId="0" applyFont="1" applyBorder="1" applyAlignment="1" applyProtection="1">
      <alignment horizontal="center"/>
      <protection/>
    </xf>
    <xf numFmtId="0" fontId="7" fillId="0" borderId="30" xfId="0" applyFont="1" applyBorder="1" applyAlignment="1" applyProtection="1">
      <alignment horizontal="center"/>
      <protection/>
    </xf>
    <xf numFmtId="0" fontId="2" fillId="0" borderId="31"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8" fillId="0" borderId="31" xfId="0" applyFont="1" applyBorder="1" applyAlignment="1" applyProtection="1">
      <alignment horizontal="center" wrapText="1"/>
      <protection/>
    </xf>
    <xf numFmtId="0" fontId="8" fillId="0" borderId="33" xfId="0" applyFont="1" applyBorder="1" applyAlignment="1" applyProtection="1">
      <alignment horizontal="center" wrapText="1"/>
      <protection/>
    </xf>
    <xf numFmtId="0" fontId="8" fillId="0" borderId="34" xfId="0" applyFont="1" applyBorder="1" applyAlignment="1" applyProtection="1">
      <alignment horizontal="center" wrapText="1"/>
      <protection/>
    </xf>
    <xf numFmtId="0" fontId="8" fillId="0" borderId="35" xfId="0" applyFont="1" applyBorder="1" applyAlignment="1" applyProtection="1">
      <alignment horizontal="center" wrapText="1"/>
      <protection/>
    </xf>
    <xf numFmtId="0" fontId="8" fillId="0" borderId="36" xfId="0" applyFont="1" applyBorder="1" applyAlignment="1" applyProtection="1">
      <alignment horizontal="center" wrapText="1"/>
      <protection/>
    </xf>
    <xf numFmtId="0" fontId="8" fillId="0" borderId="37" xfId="0" applyFont="1" applyBorder="1" applyAlignment="1" applyProtection="1">
      <alignment horizontal="center" wrapText="1"/>
      <protection/>
    </xf>
    <xf numFmtId="0" fontId="3" fillId="0" borderId="34"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38"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39" xfId="0" applyFont="1" applyBorder="1" applyAlignment="1" applyProtection="1">
      <alignment horizontal="center" vertical="center" wrapText="1"/>
      <protection/>
    </xf>
    <xf numFmtId="0" fontId="10" fillId="38" borderId="40" xfId="0" applyFont="1" applyFill="1" applyBorder="1" applyAlignment="1" applyProtection="1">
      <alignment horizontal="center" vertical="center" wrapText="1"/>
      <protection/>
    </xf>
    <xf numFmtId="0" fontId="10" fillId="38" borderId="16" xfId="0" applyFont="1" applyFill="1" applyBorder="1" applyAlignment="1" applyProtection="1">
      <alignment horizontal="center" vertical="center" wrapText="1"/>
      <protection/>
    </xf>
    <xf numFmtId="0" fontId="10" fillId="38" borderId="17"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46" fillId="38" borderId="15" xfId="0" applyFont="1" applyFill="1" applyBorder="1" applyAlignment="1" applyProtection="1">
      <alignment horizontal="center" vertical="center" wrapText="1"/>
      <protection/>
    </xf>
    <xf numFmtId="2" fontId="7" fillId="0" borderId="15" xfId="0" applyNumberFormat="1"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38" borderId="15" xfId="0" applyFont="1" applyFill="1" applyBorder="1" applyAlignment="1" applyProtection="1">
      <alignment horizontal="center" vertical="center"/>
      <protection/>
    </xf>
    <xf numFmtId="0" fontId="3" fillId="14" borderId="13" xfId="0" applyFont="1" applyFill="1" applyBorder="1" applyAlignment="1">
      <alignment horizontal="center" vertical="center" wrapText="1"/>
    </xf>
    <xf numFmtId="0" fontId="3" fillId="0" borderId="14" xfId="0" applyFont="1" applyBorder="1" applyAlignment="1" applyProtection="1">
      <alignment horizontal="left" vertical="center" wrapText="1"/>
      <protection/>
    </xf>
    <xf numFmtId="0" fontId="3" fillId="0" borderId="39" xfId="0" applyFont="1" applyBorder="1" applyAlignment="1" applyProtection="1">
      <alignment horizontal="left" vertical="center" wrapText="1"/>
      <protection/>
    </xf>
    <xf numFmtId="0" fontId="3" fillId="14" borderId="13" xfId="0" applyFont="1" applyFill="1" applyBorder="1" applyAlignment="1">
      <alignment horizontal="center" vertical="center"/>
    </xf>
    <xf numFmtId="0" fontId="3" fillId="14" borderId="13" xfId="0" applyFont="1" applyFill="1" applyBorder="1" applyAlignment="1">
      <alignment horizontal="center"/>
    </xf>
    <xf numFmtId="0" fontId="7" fillId="0" borderId="10" xfId="0" applyFont="1" applyBorder="1" applyAlignment="1">
      <alignment horizontal="center"/>
    </xf>
    <xf numFmtId="0" fontId="49" fillId="0" borderId="10" xfId="0" applyFont="1" applyBorder="1" applyAlignment="1">
      <alignment horizontal="center" vertical="center"/>
    </xf>
    <xf numFmtId="0" fontId="9" fillId="0" borderId="41" xfId="0" applyFont="1" applyBorder="1" applyAlignment="1">
      <alignment horizontal="center" wrapText="1"/>
    </xf>
    <xf numFmtId="0" fontId="9" fillId="0" borderId="42" xfId="0" applyFont="1" applyBorder="1" applyAlignment="1">
      <alignment horizontal="center" wrapText="1"/>
    </xf>
    <xf numFmtId="0" fontId="9" fillId="0" borderId="43" xfId="0" applyFont="1" applyBorder="1" applyAlignment="1">
      <alignment horizontal="center" wrapText="1"/>
    </xf>
    <xf numFmtId="0" fontId="9" fillId="0" borderId="44" xfId="0" applyFont="1" applyBorder="1" applyAlignment="1">
      <alignment horizontal="center" wrapText="1"/>
    </xf>
    <xf numFmtId="0" fontId="9" fillId="0" borderId="45" xfId="0" applyFont="1" applyBorder="1" applyAlignment="1">
      <alignment horizontal="center" wrapText="1"/>
    </xf>
    <xf numFmtId="0" fontId="9" fillId="0" borderId="46" xfId="0" applyFont="1" applyBorder="1" applyAlignment="1">
      <alignment horizontal="center" wrapText="1"/>
    </xf>
    <xf numFmtId="0" fontId="3" fillId="0" borderId="10" xfId="0" applyFont="1" applyBorder="1" applyAlignment="1">
      <alignment horizontal="center" vertical="center"/>
    </xf>
    <xf numFmtId="0" fontId="3" fillId="0" borderId="10" xfId="0" applyFont="1" applyBorder="1" applyAlignment="1">
      <alignment horizontal="center"/>
    </xf>
    <xf numFmtId="0" fontId="7" fillId="0" borderId="13" xfId="0" applyFont="1" applyBorder="1" applyAlignment="1" applyProtection="1">
      <alignment horizontal="center" vertical="center" wrapText="1"/>
      <protection/>
    </xf>
    <xf numFmtId="0" fontId="47" fillId="0" borderId="13" xfId="53" applyFont="1" applyBorder="1" applyAlignment="1" applyProtection="1">
      <alignment horizontal="center" vertical="center"/>
      <protection/>
    </xf>
    <xf numFmtId="0" fontId="3" fillId="38" borderId="13" xfId="0" applyFont="1" applyFill="1" applyBorder="1" applyAlignment="1" applyProtection="1">
      <alignment horizontal="center" vertical="center" wrapText="1"/>
      <protection/>
    </xf>
    <xf numFmtId="14" fontId="47" fillId="0" borderId="13" xfId="53" applyNumberFormat="1" applyFont="1" applyBorder="1" applyAlignment="1" applyProtection="1">
      <alignment horizontal="center" vertical="center"/>
      <protection/>
    </xf>
    <xf numFmtId="14" fontId="7" fillId="38" borderId="13" xfId="0" applyNumberFormat="1" applyFont="1" applyFill="1" applyBorder="1" applyAlignment="1" applyProtection="1">
      <alignment horizontal="center" vertical="center" wrapText="1"/>
      <protection/>
    </xf>
    <xf numFmtId="0" fontId="7" fillId="38" borderId="13" xfId="0" applyFont="1" applyFill="1" applyBorder="1" applyAlignment="1" applyProtection="1">
      <alignment horizontal="center" vertical="center" wrapText="1"/>
      <protection/>
    </xf>
    <xf numFmtId="0" fontId="3" fillId="14" borderId="18" xfId="0" applyFont="1" applyFill="1" applyBorder="1" applyAlignment="1">
      <alignment horizontal="center" vertical="center" wrapText="1"/>
    </xf>
    <xf numFmtId="0" fontId="3" fillId="14" borderId="18" xfId="0" applyFont="1" applyFill="1" applyBorder="1" applyAlignment="1">
      <alignment horizontal="center" vertical="center"/>
    </xf>
    <xf numFmtId="0" fontId="9" fillId="0" borderId="10" xfId="0" applyFont="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5 2" xfId="52"/>
    <cellStyle name="Normal 28" xfId="53"/>
    <cellStyle name="Normal 28 2" xfId="54"/>
    <cellStyle name="Normal 28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8">
    <dxf>
      <fill>
        <patternFill>
          <bgColor theme="1" tint="0.49998000264167786"/>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1" tint="0.49998000264167786"/>
        </patternFill>
      </fill>
    </dxf>
    <dxf>
      <fill>
        <patternFill>
          <bgColor rgb="FF66FF33"/>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76200</xdr:rowOff>
    </xdr:from>
    <xdr:to>
      <xdr:col>0</xdr:col>
      <xdr:colOff>942975</xdr:colOff>
      <xdr:row>2</xdr:row>
      <xdr:rowOff>200025</xdr:rowOff>
    </xdr:to>
    <xdr:pic>
      <xdr:nvPicPr>
        <xdr:cNvPr id="1" name="Picture 2"/>
        <xdr:cNvPicPr preferRelativeResize="1">
          <a:picLocks noChangeAspect="1"/>
        </xdr:cNvPicPr>
      </xdr:nvPicPr>
      <xdr:blipFill>
        <a:blip r:embed="rId1"/>
        <a:stretch>
          <a:fillRect/>
        </a:stretch>
      </xdr:blipFill>
      <xdr:spPr>
        <a:xfrm>
          <a:off x="257175" y="76200"/>
          <a:ext cx="685800" cy="695325"/>
        </a:xfrm>
        <a:prstGeom prst="rect">
          <a:avLst/>
        </a:prstGeom>
        <a:noFill/>
        <a:ln w="9525" cmpd="sng">
          <a:noFill/>
        </a:ln>
      </xdr:spPr>
    </xdr:pic>
    <xdr:clientData/>
  </xdr:twoCellAnchor>
  <xdr:twoCellAnchor editAs="oneCell">
    <xdr:from>
      <xdr:col>4</xdr:col>
      <xdr:colOff>257175</xdr:colOff>
      <xdr:row>0</xdr:row>
      <xdr:rowOff>76200</xdr:rowOff>
    </xdr:from>
    <xdr:to>
      <xdr:col>5</xdr:col>
      <xdr:colOff>847725</xdr:colOff>
      <xdr:row>1</xdr:row>
      <xdr:rowOff>228600</xdr:rowOff>
    </xdr:to>
    <xdr:pic>
      <xdr:nvPicPr>
        <xdr:cNvPr id="2" name="1 Imagen"/>
        <xdr:cNvPicPr preferRelativeResize="1">
          <a:picLocks noChangeAspect="1"/>
        </xdr:cNvPicPr>
      </xdr:nvPicPr>
      <xdr:blipFill>
        <a:blip r:embed="rId2"/>
        <a:stretch>
          <a:fillRect/>
        </a:stretch>
      </xdr:blipFill>
      <xdr:spPr>
        <a:xfrm>
          <a:off x="5324475" y="76200"/>
          <a:ext cx="15906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0</xdr:col>
      <xdr:colOff>809625</xdr:colOff>
      <xdr:row>2</xdr:row>
      <xdr:rowOff>161925</xdr:rowOff>
    </xdr:to>
    <xdr:pic>
      <xdr:nvPicPr>
        <xdr:cNvPr id="1" name="Picture 2"/>
        <xdr:cNvPicPr preferRelativeResize="1">
          <a:picLocks noChangeAspect="1"/>
        </xdr:cNvPicPr>
      </xdr:nvPicPr>
      <xdr:blipFill>
        <a:blip r:embed="rId1"/>
        <a:stretch>
          <a:fillRect/>
        </a:stretch>
      </xdr:blipFill>
      <xdr:spPr>
        <a:xfrm>
          <a:off x="123825" y="0"/>
          <a:ext cx="685800" cy="485775"/>
        </a:xfrm>
        <a:prstGeom prst="rect">
          <a:avLst/>
        </a:prstGeom>
        <a:noFill/>
        <a:ln w="9525" cmpd="sng">
          <a:noFill/>
        </a:ln>
      </xdr:spPr>
    </xdr:pic>
    <xdr:clientData/>
  </xdr:twoCellAnchor>
  <xdr:twoCellAnchor editAs="oneCell">
    <xdr:from>
      <xdr:col>4</xdr:col>
      <xdr:colOff>495300</xdr:colOff>
      <xdr:row>0</xdr:row>
      <xdr:rowOff>0</xdr:rowOff>
    </xdr:from>
    <xdr:to>
      <xdr:col>5</xdr:col>
      <xdr:colOff>1590675</xdr:colOff>
      <xdr:row>2</xdr:row>
      <xdr:rowOff>38100</xdr:rowOff>
    </xdr:to>
    <xdr:pic>
      <xdr:nvPicPr>
        <xdr:cNvPr id="2" name="1 Imagen"/>
        <xdr:cNvPicPr preferRelativeResize="1">
          <a:picLocks noChangeAspect="1"/>
        </xdr:cNvPicPr>
      </xdr:nvPicPr>
      <xdr:blipFill>
        <a:blip r:embed="rId2"/>
        <a:stretch>
          <a:fillRect/>
        </a:stretch>
      </xdr:blipFill>
      <xdr:spPr>
        <a:xfrm>
          <a:off x="8886825" y="0"/>
          <a:ext cx="30956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0</xdr:col>
      <xdr:colOff>1009650</xdr:colOff>
      <xdr:row>2</xdr:row>
      <xdr:rowOff>161925</xdr:rowOff>
    </xdr:to>
    <xdr:pic>
      <xdr:nvPicPr>
        <xdr:cNvPr id="1" name="Picture 2"/>
        <xdr:cNvPicPr preferRelativeResize="1">
          <a:picLocks noChangeAspect="1"/>
        </xdr:cNvPicPr>
      </xdr:nvPicPr>
      <xdr:blipFill>
        <a:blip r:embed="rId1"/>
        <a:stretch>
          <a:fillRect/>
        </a:stretch>
      </xdr:blipFill>
      <xdr:spPr>
        <a:xfrm>
          <a:off x="323850" y="0"/>
          <a:ext cx="685800" cy="485775"/>
        </a:xfrm>
        <a:prstGeom prst="rect">
          <a:avLst/>
        </a:prstGeom>
        <a:noFill/>
        <a:ln w="9525" cmpd="sng">
          <a:noFill/>
        </a:ln>
      </xdr:spPr>
    </xdr:pic>
    <xdr:clientData/>
  </xdr:twoCellAnchor>
  <xdr:twoCellAnchor editAs="oneCell">
    <xdr:from>
      <xdr:col>5</xdr:col>
      <xdr:colOff>285750</xdr:colOff>
      <xdr:row>0</xdr:row>
      <xdr:rowOff>0</xdr:rowOff>
    </xdr:from>
    <xdr:to>
      <xdr:col>6</xdr:col>
      <xdr:colOff>733425</xdr:colOff>
      <xdr:row>1</xdr:row>
      <xdr:rowOff>95250</xdr:rowOff>
    </xdr:to>
    <xdr:pic>
      <xdr:nvPicPr>
        <xdr:cNvPr id="2" name="1 Imagen"/>
        <xdr:cNvPicPr preferRelativeResize="1">
          <a:picLocks noChangeAspect="1"/>
        </xdr:cNvPicPr>
      </xdr:nvPicPr>
      <xdr:blipFill>
        <a:blip r:embed="rId2"/>
        <a:stretch>
          <a:fillRect/>
        </a:stretch>
      </xdr:blipFill>
      <xdr:spPr>
        <a:xfrm>
          <a:off x="7772400" y="0"/>
          <a:ext cx="2028825"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19050</xdr:rowOff>
    </xdr:from>
    <xdr:to>
      <xdr:col>1</xdr:col>
      <xdr:colOff>266700</xdr:colOff>
      <xdr:row>2</xdr:row>
      <xdr:rowOff>180975</xdr:rowOff>
    </xdr:to>
    <xdr:pic>
      <xdr:nvPicPr>
        <xdr:cNvPr id="1" name="Picture 2"/>
        <xdr:cNvPicPr preferRelativeResize="1">
          <a:picLocks noChangeAspect="1"/>
        </xdr:cNvPicPr>
      </xdr:nvPicPr>
      <xdr:blipFill>
        <a:blip r:embed="rId1"/>
        <a:stretch>
          <a:fillRect/>
        </a:stretch>
      </xdr:blipFill>
      <xdr:spPr>
        <a:xfrm>
          <a:off x="504825" y="19050"/>
          <a:ext cx="1219200" cy="695325"/>
        </a:xfrm>
        <a:prstGeom prst="rect">
          <a:avLst/>
        </a:prstGeom>
        <a:noFill/>
        <a:ln w="9525" cmpd="sng">
          <a:noFill/>
        </a:ln>
      </xdr:spPr>
    </xdr:pic>
    <xdr:clientData/>
  </xdr:twoCellAnchor>
  <xdr:twoCellAnchor editAs="oneCell">
    <xdr:from>
      <xdr:col>8</xdr:col>
      <xdr:colOff>523875</xdr:colOff>
      <xdr:row>0</xdr:row>
      <xdr:rowOff>28575</xdr:rowOff>
    </xdr:from>
    <xdr:to>
      <xdr:col>9</xdr:col>
      <xdr:colOff>942975</xdr:colOff>
      <xdr:row>1</xdr:row>
      <xdr:rowOff>171450</xdr:rowOff>
    </xdr:to>
    <xdr:pic>
      <xdr:nvPicPr>
        <xdr:cNvPr id="2" name="1 Imagen"/>
        <xdr:cNvPicPr preferRelativeResize="1">
          <a:picLocks noChangeAspect="1"/>
        </xdr:cNvPicPr>
      </xdr:nvPicPr>
      <xdr:blipFill>
        <a:blip r:embed="rId2"/>
        <a:stretch>
          <a:fillRect/>
        </a:stretch>
      </xdr:blipFill>
      <xdr:spPr>
        <a:xfrm>
          <a:off x="10582275" y="28575"/>
          <a:ext cx="192405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38100</xdr:rowOff>
    </xdr:from>
    <xdr:to>
      <xdr:col>1</xdr:col>
      <xdr:colOff>762000</xdr:colOff>
      <xdr:row>3</xdr:row>
      <xdr:rowOff>161925</xdr:rowOff>
    </xdr:to>
    <xdr:pic>
      <xdr:nvPicPr>
        <xdr:cNvPr id="1" name="Picture 39"/>
        <xdr:cNvPicPr preferRelativeResize="1">
          <a:picLocks noChangeAspect="1"/>
        </xdr:cNvPicPr>
      </xdr:nvPicPr>
      <xdr:blipFill>
        <a:blip r:embed="rId1"/>
        <a:stretch>
          <a:fillRect/>
        </a:stretch>
      </xdr:blipFill>
      <xdr:spPr>
        <a:xfrm>
          <a:off x="933450" y="38100"/>
          <a:ext cx="590550" cy="666750"/>
        </a:xfrm>
        <a:prstGeom prst="rect">
          <a:avLst/>
        </a:prstGeom>
        <a:noFill/>
        <a:ln w="9525" cmpd="sng">
          <a:noFill/>
        </a:ln>
      </xdr:spPr>
    </xdr:pic>
    <xdr:clientData/>
  </xdr:twoCellAnchor>
  <xdr:twoCellAnchor editAs="oneCell">
    <xdr:from>
      <xdr:col>20</xdr:col>
      <xdr:colOff>476250</xdr:colOff>
      <xdr:row>0</xdr:row>
      <xdr:rowOff>57150</xdr:rowOff>
    </xdr:from>
    <xdr:to>
      <xdr:col>23</xdr:col>
      <xdr:colOff>180975</xdr:colOff>
      <xdr:row>2</xdr:row>
      <xdr:rowOff>38100</xdr:rowOff>
    </xdr:to>
    <xdr:pic>
      <xdr:nvPicPr>
        <xdr:cNvPr id="2" name="1 Imagen"/>
        <xdr:cNvPicPr preferRelativeResize="1">
          <a:picLocks noChangeAspect="1"/>
        </xdr:cNvPicPr>
      </xdr:nvPicPr>
      <xdr:blipFill>
        <a:blip r:embed="rId2"/>
        <a:stretch>
          <a:fillRect/>
        </a:stretch>
      </xdr:blipFill>
      <xdr:spPr>
        <a:xfrm>
          <a:off x="29308425" y="57150"/>
          <a:ext cx="26193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6"/>
  <sheetViews>
    <sheetView tabSelected="1" zoomScalePageLayoutView="0" workbookViewId="0" topLeftCell="A1">
      <selection activeCell="I9" sqref="I9"/>
    </sheetView>
  </sheetViews>
  <sheetFormatPr defaultColWidth="11.421875" defaultRowHeight="12.75"/>
  <cols>
    <col min="1" max="1" width="17.7109375" style="0" customWidth="1"/>
    <col min="2" max="2" width="22.140625" style="0" customWidth="1"/>
    <col min="3" max="3" width="16.57421875" style="0" customWidth="1"/>
    <col min="4" max="4" width="19.57421875" style="0" customWidth="1"/>
    <col min="5" max="5" width="15.00390625" style="0" customWidth="1"/>
    <col min="6" max="6" width="19.421875" style="0" customWidth="1"/>
  </cols>
  <sheetData>
    <row r="1" spans="1:6" ht="25.5" customHeight="1" thickBot="1" thickTop="1">
      <c r="A1" s="89"/>
      <c r="B1" s="90" t="s">
        <v>0</v>
      </c>
      <c r="C1" s="90"/>
      <c r="D1" s="90"/>
      <c r="E1" s="89"/>
      <c r="F1" s="89"/>
    </row>
    <row r="2" spans="1:6" ht="19.5" customHeight="1" thickBot="1" thickTop="1">
      <c r="A2" s="89"/>
      <c r="B2" s="90"/>
      <c r="C2" s="90"/>
      <c r="D2" s="90"/>
      <c r="E2" s="89"/>
      <c r="F2" s="89"/>
    </row>
    <row r="3" spans="1:6" ht="30" customHeight="1" thickBot="1" thickTop="1">
      <c r="A3" s="89"/>
      <c r="B3" s="91" t="s">
        <v>1</v>
      </c>
      <c r="C3" s="92"/>
      <c r="D3" s="93"/>
      <c r="E3" s="94" t="s">
        <v>2</v>
      </c>
      <c r="F3" s="94"/>
    </row>
    <row r="4" spans="1:6" ht="14.25" thickBot="1" thickTop="1">
      <c r="A4" s="1" t="s">
        <v>3</v>
      </c>
      <c r="B4" s="2" t="s">
        <v>4</v>
      </c>
      <c r="C4" s="95" t="s">
        <v>5</v>
      </c>
      <c r="D4" s="95"/>
      <c r="E4" s="95"/>
      <c r="F4" s="1" t="s">
        <v>6</v>
      </c>
    </row>
    <row r="5" ht="9" customHeight="1" thickBot="1" thickTop="1"/>
    <row r="6" spans="1:6" ht="14.25" thickBot="1" thickTop="1">
      <c r="A6" s="96" t="s">
        <v>7</v>
      </c>
      <c r="B6" s="97" t="s">
        <v>8</v>
      </c>
      <c r="C6" s="97"/>
      <c r="D6" s="97"/>
      <c r="E6" s="97"/>
      <c r="F6" s="97"/>
    </row>
    <row r="7" spans="1:6" ht="27" thickBot="1" thickTop="1">
      <c r="A7" s="96"/>
      <c r="B7" s="3" t="s">
        <v>9</v>
      </c>
      <c r="C7" s="3" t="s">
        <v>10</v>
      </c>
      <c r="D7" s="3" t="s">
        <v>11</v>
      </c>
      <c r="E7" s="3" t="s">
        <v>12</v>
      </c>
      <c r="F7" s="3" t="s">
        <v>13</v>
      </c>
    </row>
    <row r="8" spans="1:6" ht="30" customHeight="1" thickBot="1" thickTop="1">
      <c r="A8" s="4" t="s">
        <v>14</v>
      </c>
      <c r="B8" s="5" t="s">
        <v>15</v>
      </c>
      <c r="C8" s="5" t="s">
        <v>15</v>
      </c>
      <c r="D8" s="6" t="s">
        <v>16</v>
      </c>
      <c r="E8" s="7" t="s">
        <v>17</v>
      </c>
      <c r="F8" s="7" t="s">
        <v>17</v>
      </c>
    </row>
    <row r="9" spans="1:6" ht="30" customHeight="1" thickBot="1" thickTop="1">
      <c r="A9" s="4" t="s">
        <v>18</v>
      </c>
      <c r="B9" s="5" t="s">
        <v>15</v>
      </c>
      <c r="C9" s="5" t="s">
        <v>15</v>
      </c>
      <c r="D9" s="6" t="s">
        <v>16</v>
      </c>
      <c r="E9" s="7" t="s">
        <v>17</v>
      </c>
      <c r="F9" s="8" t="s">
        <v>19</v>
      </c>
    </row>
    <row r="10" spans="1:6" ht="30" customHeight="1" thickBot="1" thickTop="1">
      <c r="A10" s="4" t="s">
        <v>20</v>
      </c>
      <c r="B10" s="5" t="s">
        <v>15</v>
      </c>
      <c r="C10" s="6" t="s">
        <v>16</v>
      </c>
      <c r="D10" s="7" t="s">
        <v>17</v>
      </c>
      <c r="E10" s="8" t="s">
        <v>19</v>
      </c>
      <c r="F10" s="8" t="s">
        <v>19</v>
      </c>
    </row>
    <row r="11" spans="1:8" ht="30" customHeight="1" thickBot="1" thickTop="1">
      <c r="A11" s="4" t="s">
        <v>21</v>
      </c>
      <c r="B11" s="6" t="s">
        <v>16</v>
      </c>
      <c r="C11" s="7" t="s">
        <v>17</v>
      </c>
      <c r="D11" s="7" t="s">
        <v>17</v>
      </c>
      <c r="E11" s="8" t="s">
        <v>19</v>
      </c>
      <c r="F11" s="8" t="s">
        <v>19</v>
      </c>
      <c r="H11" t="s">
        <v>22</v>
      </c>
    </row>
    <row r="12" spans="1:6" ht="30" customHeight="1" thickBot="1" thickTop="1">
      <c r="A12" s="4" t="s">
        <v>23</v>
      </c>
      <c r="B12" s="7" t="s">
        <v>17</v>
      </c>
      <c r="C12" s="7" t="s">
        <v>17</v>
      </c>
      <c r="D12" s="8" t="s">
        <v>19</v>
      </c>
      <c r="E12" s="8" t="s">
        <v>19</v>
      </c>
      <c r="F12" s="8" t="s">
        <v>19</v>
      </c>
    </row>
    <row r="13" spans="1:6" ht="14.25" thickBot="1" thickTop="1">
      <c r="A13" s="86" t="s">
        <v>24</v>
      </c>
      <c r="B13" s="87"/>
      <c r="C13" s="87"/>
      <c r="D13" s="87"/>
      <c r="E13" s="87"/>
      <c r="F13" s="88"/>
    </row>
    <row r="14" spans="1:6" ht="14.25" thickBot="1" thickTop="1">
      <c r="A14" s="86" t="s">
        <v>25</v>
      </c>
      <c r="B14" s="87"/>
      <c r="C14" s="87"/>
      <c r="D14" s="87"/>
      <c r="E14" s="87"/>
      <c r="F14" s="88"/>
    </row>
    <row r="15" spans="1:6" ht="14.25" thickBot="1" thickTop="1">
      <c r="A15" s="86" t="s">
        <v>26</v>
      </c>
      <c r="B15" s="87"/>
      <c r="C15" s="87"/>
      <c r="D15" s="87"/>
      <c r="E15" s="87"/>
      <c r="F15" s="88"/>
    </row>
    <row r="16" spans="1:6" ht="14.25" thickBot="1" thickTop="1">
      <c r="A16" s="86" t="s">
        <v>27</v>
      </c>
      <c r="B16" s="87"/>
      <c r="C16" s="87"/>
      <c r="D16" s="87"/>
      <c r="E16" s="87"/>
      <c r="F16" s="88"/>
    </row>
    <row r="17" ht="13.5" thickTop="1"/>
  </sheetData>
  <sheetProtection/>
  <mergeCells count="12">
    <mergeCell ref="A16:F16"/>
    <mergeCell ref="A1:A3"/>
    <mergeCell ref="B1:D2"/>
    <mergeCell ref="E1:F2"/>
    <mergeCell ref="B3:D3"/>
    <mergeCell ref="E3:F3"/>
    <mergeCell ref="C4:E4"/>
    <mergeCell ref="A6:A7"/>
    <mergeCell ref="B6:F6"/>
    <mergeCell ref="A13:F13"/>
    <mergeCell ref="A14:F14"/>
    <mergeCell ref="A15:F15"/>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141"/>
  <sheetViews>
    <sheetView zoomScale="80" zoomScaleNormal="80" zoomScalePageLayoutView="0" workbookViewId="0" topLeftCell="A1">
      <selection activeCell="A1" sqref="A1:IV65536"/>
    </sheetView>
  </sheetViews>
  <sheetFormatPr defaultColWidth="11.421875" defaultRowHeight="12.75"/>
  <cols>
    <col min="1" max="1" width="25.57421875" style="0" customWidth="1"/>
    <col min="2" max="2" width="38.140625" style="0" customWidth="1"/>
    <col min="3" max="3" width="24.8515625" style="0" customWidth="1"/>
    <col min="4" max="4" width="37.28125" style="0" customWidth="1"/>
    <col min="5" max="5" width="30.00390625" style="0" customWidth="1"/>
    <col min="6" max="6" width="33.28125" style="0" customWidth="1"/>
  </cols>
  <sheetData>
    <row r="1" spans="1:6" ht="12.75">
      <c r="A1" s="106"/>
      <c r="B1" s="109" t="s">
        <v>0</v>
      </c>
      <c r="C1" s="110"/>
      <c r="D1" s="110"/>
      <c r="E1" s="111" t="s">
        <v>2</v>
      </c>
      <c r="F1" s="112"/>
    </row>
    <row r="2" spans="1:6" ht="12.75">
      <c r="A2" s="107"/>
      <c r="B2" s="117" t="s">
        <v>28</v>
      </c>
      <c r="C2" s="118"/>
      <c r="D2" s="118"/>
      <c r="E2" s="113"/>
      <c r="F2" s="114"/>
    </row>
    <row r="3" spans="1:6" ht="13.5" thickBot="1">
      <c r="A3" s="108"/>
      <c r="B3" s="119"/>
      <c r="C3" s="120"/>
      <c r="D3" s="120"/>
      <c r="E3" s="115"/>
      <c r="F3" s="116"/>
    </row>
    <row r="4" spans="1:6" ht="13.5" thickBot="1">
      <c r="A4" s="9" t="s">
        <v>3</v>
      </c>
      <c r="B4" s="121" t="s">
        <v>29</v>
      </c>
      <c r="C4" s="122"/>
      <c r="D4" s="13" t="s">
        <v>30</v>
      </c>
      <c r="E4" s="121" t="s">
        <v>6</v>
      </c>
      <c r="F4" s="122"/>
    </row>
    <row r="5" ht="6" customHeight="1" thickBot="1"/>
    <row r="6" spans="1:6" ht="14.25" thickBot="1" thickTop="1">
      <c r="A6" s="12" t="s">
        <v>31</v>
      </c>
      <c r="B6" s="12" t="s">
        <v>32</v>
      </c>
      <c r="C6" s="12" t="s">
        <v>33</v>
      </c>
      <c r="D6" s="12" t="s">
        <v>34</v>
      </c>
      <c r="E6" s="12" t="s">
        <v>35</v>
      </c>
      <c r="F6" s="12" t="s">
        <v>36</v>
      </c>
    </row>
    <row r="7" spans="1:6" ht="44.25" customHeight="1" thickBot="1" thickTop="1">
      <c r="A7" s="101" t="s">
        <v>78</v>
      </c>
      <c r="B7" s="104" t="s">
        <v>79</v>
      </c>
      <c r="C7" s="101" t="s">
        <v>80</v>
      </c>
      <c r="D7" s="101" t="s">
        <v>81</v>
      </c>
      <c r="E7" s="16" t="s">
        <v>82</v>
      </c>
      <c r="F7" s="14" t="s">
        <v>86</v>
      </c>
    </row>
    <row r="8" spans="1:6" ht="40.5" customHeight="1" thickBot="1" thickTop="1">
      <c r="A8" s="102"/>
      <c r="B8" s="105"/>
      <c r="C8" s="102"/>
      <c r="D8" s="102"/>
      <c r="E8" s="98" t="s">
        <v>83</v>
      </c>
      <c r="F8" s="14" t="s">
        <v>87</v>
      </c>
    </row>
    <row r="9" spans="1:6" ht="33" customHeight="1" thickBot="1" thickTop="1">
      <c r="A9" s="102"/>
      <c r="B9" s="105"/>
      <c r="C9" s="102"/>
      <c r="D9" s="102"/>
      <c r="E9" s="98"/>
      <c r="F9" s="14" t="s">
        <v>88</v>
      </c>
    </row>
    <row r="10" spans="1:6" ht="27.75" customHeight="1" thickBot="1" thickTop="1">
      <c r="A10" s="102"/>
      <c r="B10" s="105"/>
      <c r="C10" s="102"/>
      <c r="D10" s="102"/>
      <c r="E10" s="98"/>
      <c r="F10" s="14" t="s">
        <v>89</v>
      </c>
    </row>
    <row r="11" spans="1:6" ht="85.5" customHeight="1" thickBot="1" thickTop="1">
      <c r="A11" s="102"/>
      <c r="B11" s="105"/>
      <c r="C11" s="102"/>
      <c r="D11" s="102"/>
      <c r="E11" s="16" t="s">
        <v>84</v>
      </c>
      <c r="F11" s="14" t="s">
        <v>90</v>
      </c>
    </row>
    <row r="12" spans="1:6" ht="51" customHeight="1" thickBot="1" thickTop="1">
      <c r="A12" s="102"/>
      <c r="B12" s="105"/>
      <c r="C12" s="102"/>
      <c r="D12" s="102"/>
      <c r="E12" s="99" t="s">
        <v>85</v>
      </c>
      <c r="F12" s="14" t="s">
        <v>91</v>
      </c>
    </row>
    <row r="13" spans="1:6" ht="39.75" thickBot="1" thickTop="1">
      <c r="A13" s="103"/>
      <c r="B13" s="100"/>
      <c r="C13" s="103"/>
      <c r="D13" s="103"/>
      <c r="E13" s="100"/>
      <c r="F13" s="14" t="s">
        <v>92</v>
      </c>
    </row>
    <row r="14" spans="1:6" ht="78" thickBot="1" thickTop="1">
      <c r="A14" s="16" t="s">
        <v>93</v>
      </c>
      <c r="B14" s="16" t="s">
        <v>79</v>
      </c>
      <c r="C14" s="16" t="s">
        <v>94</v>
      </c>
      <c r="D14" s="14" t="s">
        <v>95</v>
      </c>
      <c r="E14" s="14" t="s">
        <v>107</v>
      </c>
      <c r="F14" s="14" t="s">
        <v>96</v>
      </c>
    </row>
    <row r="15" spans="1:6" ht="78" thickBot="1" thickTop="1">
      <c r="A15" s="16" t="s">
        <v>93</v>
      </c>
      <c r="B15" s="16" t="s">
        <v>79</v>
      </c>
      <c r="C15" s="16" t="s">
        <v>97</v>
      </c>
      <c r="D15" s="35" t="s">
        <v>98</v>
      </c>
      <c r="E15" s="14" t="s">
        <v>99</v>
      </c>
      <c r="F15" s="14" t="s">
        <v>100</v>
      </c>
    </row>
    <row r="16" spans="1:6" ht="78" thickBot="1" thickTop="1">
      <c r="A16" s="16" t="s">
        <v>93</v>
      </c>
      <c r="B16" s="16" t="s">
        <v>79</v>
      </c>
      <c r="C16" s="16" t="s">
        <v>101</v>
      </c>
      <c r="D16" s="14" t="s">
        <v>108</v>
      </c>
      <c r="E16" s="14" t="s">
        <v>109</v>
      </c>
      <c r="F16" s="14" t="s">
        <v>110</v>
      </c>
    </row>
    <row r="17" spans="1:6" ht="78" thickBot="1" thickTop="1">
      <c r="A17" s="16" t="s">
        <v>93</v>
      </c>
      <c r="B17" s="16" t="s">
        <v>79</v>
      </c>
      <c r="C17" s="16" t="s">
        <v>102</v>
      </c>
      <c r="D17" s="14" t="s">
        <v>111</v>
      </c>
      <c r="E17" s="14" t="s">
        <v>112</v>
      </c>
      <c r="F17" s="14" t="s">
        <v>113</v>
      </c>
    </row>
    <row r="18" spans="1:6" ht="78" thickBot="1" thickTop="1">
      <c r="A18" s="16" t="s">
        <v>93</v>
      </c>
      <c r="B18" s="16" t="s">
        <v>79</v>
      </c>
      <c r="C18" s="16" t="s">
        <v>103</v>
      </c>
      <c r="D18" s="14" t="s">
        <v>114</v>
      </c>
      <c r="E18" s="14" t="s">
        <v>115</v>
      </c>
      <c r="F18" s="14" t="s">
        <v>116</v>
      </c>
    </row>
    <row r="19" spans="1:6" ht="78" thickBot="1" thickTop="1">
      <c r="A19" s="16" t="s">
        <v>93</v>
      </c>
      <c r="B19" s="16" t="s">
        <v>79</v>
      </c>
      <c r="C19" s="16" t="s">
        <v>104</v>
      </c>
      <c r="D19" s="14" t="s">
        <v>117</v>
      </c>
      <c r="E19" s="14" t="s">
        <v>118</v>
      </c>
      <c r="F19" s="14" t="s">
        <v>119</v>
      </c>
    </row>
    <row r="20" spans="1:6" ht="78" thickBot="1" thickTop="1">
      <c r="A20" s="16" t="s">
        <v>93</v>
      </c>
      <c r="B20" s="16" t="s">
        <v>79</v>
      </c>
      <c r="C20" s="16" t="s">
        <v>105</v>
      </c>
      <c r="D20" s="14" t="s">
        <v>120</v>
      </c>
      <c r="E20" s="14" t="s">
        <v>121</v>
      </c>
      <c r="F20" s="14" t="s">
        <v>122</v>
      </c>
    </row>
    <row r="21" spans="1:6" ht="90.75" thickBot="1" thickTop="1">
      <c r="A21" s="16" t="s">
        <v>93</v>
      </c>
      <c r="B21" s="16" t="s">
        <v>79</v>
      </c>
      <c r="C21" s="16" t="s">
        <v>106</v>
      </c>
      <c r="D21" s="14" t="s">
        <v>123</v>
      </c>
      <c r="E21" s="14" t="s">
        <v>124</v>
      </c>
      <c r="F21" s="14" t="s">
        <v>125</v>
      </c>
    </row>
    <row r="22" spans="1:6" ht="78" thickBot="1" thickTop="1">
      <c r="A22" s="16" t="s">
        <v>126</v>
      </c>
      <c r="B22" s="16" t="s">
        <v>127</v>
      </c>
      <c r="C22" s="16" t="s">
        <v>128</v>
      </c>
      <c r="D22" s="16" t="s">
        <v>129</v>
      </c>
      <c r="E22" s="14" t="s">
        <v>130</v>
      </c>
      <c r="F22" s="16" t="s">
        <v>131</v>
      </c>
    </row>
    <row r="23" spans="1:6" ht="65.25" thickBot="1" thickTop="1">
      <c r="A23" s="16" t="s">
        <v>126</v>
      </c>
      <c r="B23" s="16" t="s">
        <v>127</v>
      </c>
      <c r="C23" s="32" t="s">
        <v>132</v>
      </c>
      <c r="D23" s="16" t="s">
        <v>140</v>
      </c>
      <c r="E23" s="14" t="s">
        <v>130</v>
      </c>
      <c r="F23" s="16" t="s">
        <v>141</v>
      </c>
    </row>
    <row r="24" spans="1:6" ht="116.25" thickBot="1" thickTop="1">
      <c r="A24" s="16" t="s">
        <v>126</v>
      </c>
      <c r="B24" s="16" t="s">
        <v>127</v>
      </c>
      <c r="C24" s="16" t="s">
        <v>133</v>
      </c>
      <c r="D24" s="15" t="s">
        <v>142</v>
      </c>
      <c r="E24" s="16" t="s">
        <v>143</v>
      </c>
      <c r="F24" s="16" t="s">
        <v>144</v>
      </c>
    </row>
    <row r="25" spans="1:6" ht="52.5" thickBot="1" thickTop="1">
      <c r="A25" s="16" t="s">
        <v>126</v>
      </c>
      <c r="B25" s="16" t="s">
        <v>127</v>
      </c>
      <c r="C25" s="16" t="s">
        <v>134</v>
      </c>
      <c r="D25" s="15" t="s">
        <v>145</v>
      </c>
      <c r="E25" s="16" t="s">
        <v>146</v>
      </c>
      <c r="F25" s="16" t="s">
        <v>147</v>
      </c>
    </row>
    <row r="26" spans="1:6" ht="78" thickBot="1" thickTop="1">
      <c r="A26" s="16" t="s">
        <v>135</v>
      </c>
      <c r="B26" s="16" t="s">
        <v>127</v>
      </c>
      <c r="C26" s="16" t="s">
        <v>136</v>
      </c>
      <c r="D26" s="15" t="s">
        <v>148</v>
      </c>
      <c r="E26" s="16" t="s">
        <v>149</v>
      </c>
      <c r="F26" s="16" t="s">
        <v>150</v>
      </c>
    </row>
    <row r="27" spans="1:6" ht="65.25" thickBot="1" thickTop="1">
      <c r="A27" s="16" t="s">
        <v>135</v>
      </c>
      <c r="B27" s="16" t="s">
        <v>127</v>
      </c>
      <c r="C27" s="16" t="s">
        <v>137</v>
      </c>
      <c r="D27" s="15" t="s">
        <v>151</v>
      </c>
      <c r="E27" s="16" t="s">
        <v>152</v>
      </c>
      <c r="F27" s="16" t="s">
        <v>153</v>
      </c>
    </row>
    <row r="28" spans="1:6" ht="78" thickBot="1" thickTop="1">
      <c r="A28" s="16" t="s">
        <v>135</v>
      </c>
      <c r="B28" s="16" t="s">
        <v>127</v>
      </c>
      <c r="C28" s="16" t="s">
        <v>138</v>
      </c>
      <c r="D28" s="15" t="s">
        <v>154</v>
      </c>
      <c r="E28" s="16" t="s">
        <v>99</v>
      </c>
      <c r="F28" s="16" t="s">
        <v>155</v>
      </c>
    </row>
    <row r="29" spans="1:6" ht="78" thickBot="1" thickTop="1">
      <c r="A29" s="16" t="s">
        <v>135</v>
      </c>
      <c r="B29" s="16" t="s">
        <v>127</v>
      </c>
      <c r="C29" s="16" t="s">
        <v>139</v>
      </c>
      <c r="D29" s="15" t="s">
        <v>156</v>
      </c>
      <c r="E29" s="16" t="s">
        <v>157</v>
      </c>
      <c r="F29" s="16" t="s">
        <v>158</v>
      </c>
    </row>
    <row r="30" spans="1:6" ht="82.5" customHeight="1" thickBot="1" thickTop="1">
      <c r="A30" s="98" t="s">
        <v>159</v>
      </c>
      <c r="B30" s="98" t="s">
        <v>160</v>
      </c>
      <c r="C30" s="98" t="s">
        <v>161</v>
      </c>
      <c r="D30" s="98" t="s">
        <v>163</v>
      </c>
      <c r="E30" s="14" t="s">
        <v>164</v>
      </c>
      <c r="F30" s="14" t="s">
        <v>165</v>
      </c>
    </row>
    <row r="31" spans="1:6" ht="85.5" customHeight="1" thickBot="1" thickTop="1">
      <c r="A31" s="98"/>
      <c r="B31" s="98"/>
      <c r="C31" s="98"/>
      <c r="D31" s="98"/>
      <c r="E31" s="14" t="s">
        <v>166</v>
      </c>
      <c r="F31" s="14" t="s">
        <v>167</v>
      </c>
    </row>
    <row r="32" spans="1:6" ht="103.5" thickBot="1" thickTop="1">
      <c r="A32" s="16" t="s">
        <v>159</v>
      </c>
      <c r="B32" s="16" t="s">
        <v>160</v>
      </c>
      <c r="C32" s="14" t="s">
        <v>162</v>
      </c>
      <c r="D32" s="14" t="s">
        <v>168</v>
      </c>
      <c r="E32" s="14" t="s">
        <v>169</v>
      </c>
      <c r="F32" s="14" t="s">
        <v>170</v>
      </c>
    </row>
    <row r="33" spans="1:6" ht="90.75" thickBot="1" thickTop="1">
      <c r="A33" s="16" t="s">
        <v>159</v>
      </c>
      <c r="B33" s="16" t="s">
        <v>160</v>
      </c>
      <c r="C33" s="14" t="s">
        <v>171</v>
      </c>
      <c r="D33" s="14" t="s">
        <v>182</v>
      </c>
      <c r="E33" s="14" t="s">
        <v>183</v>
      </c>
      <c r="F33" s="14" t="s">
        <v>184</v>
      </c>
    </row>
    <row r="34" spans="1:6" ht="90.75" thickBot="1" thickTop="1">
      <c r="A34" s="16" t="s">
        <v>159</v>
      </c>
      <c r="B34" s="16" t="s">
        <v>160</v>
      </c>
      <c r="C34" s="14" t="s">
        <v>172</v>
      </c>
      <c r="D34" s="14" t="s">
        <v>185</v>
      </c>
      <c r="E34" s="14" t="s">
        <v>186</v>
      </c>
      <c r="F34" s="14" t="s">
        <v>187</v>
      </c>
    </row>
    <row r="35" spans="1:6" ht="90.75" thickBot="1" thickTop="1">
      <c r="A35" s="16" t="s">
        <v>159</v>
      </c>
      <c r="B35" s="16" t="s">
        <v>160</v>
      </c>
      <c r="C35" s="14" t="s">
        <v>173</v>
      </c>
      <c r="D35" s="14" t="s">
        <v>188</v>
      </c>
      <c r="E35" s="14" t="s">
        <v>189</v>
      </c>
      <c r="F35" s="14" t="s">
        <v>190</v>
      </c>
    </row>
    <row r="36" spans="1:6" ht="90.75" thickBot="1" thickTop="1">
      <c r="A36" s="16" t="s">
        <v>159</v>
      </c>
      <c r="B36" s="16" t="s">
        <v>160</v>
      </c>
      <c r="C36" s="14" t="s">
        <v>174</v>
      </c>
      <c r="D36" s="14" t="s">
        <v>191</v>
      </c>
      <c r="E36" s="14" t="s">
        <v>192</v>
      </c>
      <c r="F36" s="14" t="s">
        <v>193</v>
      </c>
    </row>
    <row r="37" spans="1:6" ht="90.75" thickBot="1" thickTop="1">
      <c r="A37" s="16" t="s">
        <v>159</v>
      </c>
      <c r="B37" s="16" t="s">
        <v>160</v>
      </c>
      <c r="C37" s="16" t="s">
        <v>175</v>
      </c>
      <c r="D37" s="14" t="s">
        <v>194</v>
      </c>
      <c r="E37" s="14" t="s">
        <v>195</v>
      </c>
      <c r="F37" s="14" t="s">
        <v>196</v>
      </c>
    </row>
    <row r="38" spans="1:6" ht="90.75" thickBot="1" thickTop="1">
      <c r="A38" s="16" t="s">
        <v>159</v>
      </c>
      <c r="B38" s="16" t="s">
        <v>160</v>
      </c>
      <c r="C38" s="14" t="s">
        <v>176</v>
      </c>
      <c r="D38" s="14" t="s">
        <v>197</v>
      </c>
      <c r="E38" s="14" t="s">
        <v>195</v>
      </c>
      <c r="F38" s="14" t="s">
        <v>198</v>
      </c>
    </row>
    <row r="39" spans="1:6" ht="90.75" thickBot="1" thickTop="1">
      <c r="A39" s="16" t="s">
        <v>159</v>
      </c>
      <c r="B39" s="16" t="s">
        <v>160</v>
      </c>
      <c r="C39" s="14" t="s">
        <v>177</v>
      </c>
      <c r="D39" s="14" t="s">
        <v>199</v>
      </c>
      <c r="E39" s="14" t="s">
        <v>195</v>
      </c>
      <c r="F39" s="14" t="s">
        <v>200</v>
      </c>
    </row>
    <row r="40" spans="1:6" ht="129" thickBot="1" thickTop="1">
      <c r="A40" s="16" t="s">
        <v>159</v>
      </c>
      <c r="B40" s="16" t="s">
        <v>160</v>
      </c>
      <c r="C40" s="14" t="s">
        <v>178</v>
      </c>
      <c r="D40" s="14" t="s">
        <v>201</v>
      </c>
      <c r="E40" s="14"/>
      <c r="F40" s="14"/>
    </row>
    <row r="41" spans="1:6" ht="129" thickBot="1" thickTop="1">
      <c r="A41" s="16" t="s">
        <v>159</v>
      </c>
      <c r="B41" s="16" t="s">
        <v>160</v>
      </c>
      <c r="C41" s="14" t="s">
        <v>179</v>
      </c>
      <c r="D41" s="14" t="s">
        <v>202</v>
      </c>
      <c r="E41" s="14"/>
      <c r="F41" s="14"/>
    </row>
    <row r="42" spans="1:6" ht="116.25" thickBot="1" thickTop="1">
      <c r="A42" s="16" t="s">
        <v>159</v>
      </c>
      <c r="B42" s="16" t="s">
        <v>160</v>
      </c>
      <c r="C42" s="14" t="s">
        <v>180</v>
      </c>
      <c r="D42" s="14" t="s">
        <v>203</v>
      </c>
      <c r="E42" s="14" t="s">
        <v>204</v>
      </c>
      <c r="F42" s="14" t="s">
        <v>205</v>
      </c>
    </row>
    <row r="43" spans="1:6" ht="90.75" thickBot="1" thickTop="1">
      <c r="A43" s="16" t="s">
        <v>159</v>
      </c>
      <c r="B43" s="16" t="s">
        <v>160</v>
      </c>
      <c r="C43" s="14" t="s">
        <v>181</v>
      </c>
      <c r="D43" s="14" t="s">
        <v>206</v>
      </c>
      <c r="E43" s="14" t="s">
        <v>207</v>
      </c>
      <c r="F43" s="14" t="s">
        <v>208</v>
      </c>
    </row>
    <row r="44" spans="1:6" ht="90.75" thickBot="1" thickTop="1">
      <c r="A44" s="16" t="s">
        <v>159</v>
      </c>
      <c r="B44" s="16" t="s">
        <v>160</v>
      </c>
      <c r="C44" s="14" t="s">
        <v>138</v>
      </c>
      <c r="D44" s="14" t="s">
        <v>209</v>
      </c>
      <c r="E44" s="14" t="s">
        <v>210</v>
      </c>
      <c r="F44" s="14" t="s">
        <v>211</v>
      </c>
    </row>
    <row r="45" spans="1:6" ht="161.25" customHeight="1" thickBot="1" thickTop="1">
      <c r="A45" s="16" t="s">
        <v>212</v>
      </c>
      <c r="B45" s="16" t="s">
        <v>213</v>
      </c>
      <c r="C45" s="16" t="s">
        <v>214</v>
      </c>
      <c r="D45" s="14" t="s">
        <v>216</v>
      </c>
      <c r="E45" s="14" t="s">
        <v>217</v>
      </c>
      <c r="F45" s="18" t="s">
        <v>218</v>
      </c>
    </row>
    <row r="46" spans="1:6" ht="90.75" thickBot="1" thickTop="1">
      <c r="A46" s="16" t="s">
        <v>212</v>
      </c>
      <c r="B46" s="16" t="s">
        <v>213</v>
      </c>
      <c r="C46" s="16" t="s">
        <v>215</v>
      </c>
      <c r="D46" s="14" t="s">
        <v>219</v>
      </c>
      <c r="E46" s="14" t="s">
        <v>220</v>
      </c>
      <c r="F46" s="18" t="s">
        <v>221</v>
      </c>
    </row>
    <row r="47" spans="1:6" ht="65.25" thickBot="1" thickTop="1">
      <c r="A47" s="16" t="s">
        <v>222</v>
      </c>
      <c r="B47" s="17" t="s">
        <v>223</v>
      </c>
      <c r="C47" s="16" t="s">
        <v>224</v>
      </c>
      <c r="D47" s="16" t="s">
        <v>225</v>
      </c>
      <c r="E47" s="19" t="s">
        <v>226</v>
      </c>
      <c r="F47" s="19" t="s">
        <v>227</v>
      </c>
    </row>
    <row r="48" spans="1:6" ht="167.25" thickBot="1" thickTop="1">
      <c r="A48" s="33" t="s">
        <v>228</v>
      </c>
      <c r="B48" s="33" t="s">
        <v>223</v>
      </c>
      <c r="C48" s="33" t="s">
        <v>229</v>
      </c>
      <c r="D48" s="33" t="s">
        <v>231</v>
      </c>
      <c r="E48" s="20" t="s">
        <v>232</v>
      </c>
      <c r="F48" s="20" t="s">
        <v>233</v>
      </c>
    </row>
    <row r="49" spans="1:6" ht="78" thickBot="1" thickTop="1">
      <c r="A49" s="33" t="s">
        <v>228</v>
      </c>
      <c r="B49" s="33" t="s">
        <v>223</v>
      </c>
      <c r="C49" s="33" t="s">
        <v>230</v>
      </c>
      <c r="D49" s="33" t="s">
        <v>234</v>
      </c>
      <c r="E49" s="20" t="s">
        <v>235</v>
      </c>
      <c r="F49" s="20" t="s">
        <v>236</v>
      </c>
    </row>
    <row r="50" spans="1:6" ht="55.5" customHeight="1" thickBot="1" thickTop="1">
      <c r="A50" s="123" t="s">
        <v>237</v>
      </c>
      <c r="B50" s="126" t="s">
        <v>238</v>
      </c>
      <c r="C50" s="98" t="s">
        <v>239</v>
      </c>
      <c r="D50" s="14" t="s">
        <v>240</v>
      </c>
      <c r="E50" s="14" t="s">
        <v>241</v>
      </c>
      <c r="F50" s="14" t="s">
        <v>242</v>
      </c>
    </row>
    <row r="51" spans="1:6" ht="51.75" customHeight="1" thickBot="1" thickTop="1">
      <c r="A51" s="124"/>
      <c r="B51" s="126"/>
      <c r="C51" s="98"/>
      <c r="D51" s="14" t="s">
        <v>243</v>
      </c>
      <c r="E51" s="14" t="s">
        <v>244</v>
      </c>
      <c r="F51" s="14" t="s">
        <v>242</v>
      </c>
    </row>
    <row r="52" spans="1:6" ht="41.25" customHeight="1" thickBot="1" thickTop="1">
      <c r="A52" s="124"/>
      <c r="B52" s="126"/>
      <c r="C52" s="98"/>
      <c r="D52" s="98" t="s">
        <v>245</v>
      </c>
      <c r="E52" s="14" t="s">
        <v>246</v>
      </c>
      <c r="F52" s="14" t="s">
        <v>247</v>
      </c>
    </row>
    <row r="53" spans="1:6" ht="65.25" thickBot="1" thickTop="1">
      <c r="A53" s="124"/>
      <c r="B53" s="126"/>
      <c r="C53" s="127"/>
      <c r="D53" s="127"/>
      <c r="E53" s="21" t="s">
        <v>248</v>
      </c>
      <c r="F53" s="21" t="s">
        <v>247</v>
      </c>
    </row>
    <row r="54" spans="1:6" ht="27" thickBot="1" thickTop="1">
      <c r="A54" s="125"/>
      <c r="B54" s="126"/>
      <c r="C54" s="98"/>
      <c r="D54" s="16" t="s">
        <v>249</v>
      </c>
      <c r="E54" s="14" t="s">
        <v>250</v>
      </c>
      <c r="F54" s="14" t="s">
        <v>251</v>
      </c>
    </row>
    <row r="55" spans="1:6" ht="129" thickBot="1" thickTop="1">
      <c r="A55" s="22" t="s">
        <v>252</v>
      </c>
      <c r="B55" s="23" t="s">
        <v>238</v>
      </c>
      <c r="C55" s="16" t="s">
        <v>253</v>
      </c>
      <c r="D55" s="14" t="s">
        <v>254</v>
      </c>
      <c r="E55" s="14" t="s">
        <v>255</v>
      </c>
      <c r="F55" s="16" t="s">
        <v>256</v>
      </c>
    </row>
    <row r="56" spans="1:6" ht="116.25" thickBot="1" thickTop="1">
      <c r="A56" s="22" t="s">
        <v>252</v>
      </c>
      <c r="B56" s="24" t="s">
        <v>238</v>
      </c>
      <c r="C56" s="16" t="s">
        <v>257</v>
      </c>
      <c r="D56" s="14" t="s">
        <v>258</v>
      </c>
      <c r="E56" s="14" t="s">
        <v>259</v>
      </c>
      <c r="F56" s="16" t="s">
        <v>260</v>
      </c>
    </row>
    <row r="57" spans="1:6" ht="116.25" thickBot="1" thickTop="1">
      <c r="A57" s="22" t="s">
        <v>252</v>
      </c>
      <c r="B57" s="24" t="s">
        <v>238</v>
      </c>
      <c r="C57" s="16" t="s">
        <v>261</v>
      </c>
      <c r="D57" s="14" t="s">
        <v>264</v>
      </c>
      <c r="E57" s="14" t="s">
        <v>265</v>
      </c>
      <c r="F57" s="16" t="s">
        <v>266</v>
      </c>
    </row>
    <row r="58" spans="1:6" ht="116.25" thickBot="1" thickTop="1">
      <c r="A58" s="22" t="s">
        <v>252</v>
      </c>
      <c r="B58" s="24" t="s">
        <v>238</v>
      </c>
      <c r="C58" s="16" t="s">
        <v>262</v>
      </c>
      <c r="D58" s="14" t="s">
        <v>267</v>
      </c>
      <c r="E58" s="14" t="s">
        <v>268</v>
      </c>
      <c r="F58" s="16" t="s">
        <v>269</v>
      </c>
    </row>
    <row r="59" spans="1:6" ht="116.25" thickBot="1" thickTop="1">
      <c r="A59" s="22" t="s">
        <v>252</v>
      </c>
      <c r="B59" s="24" t="s">
        <v>238</v>
      </c>
      <c r="C59" s="16" t="s">
        <v>263</v>
      </c>
      <c r="D59" s="14" t="s">
        <v>270</v>
      </c>
      <c r="E59" s="14" t="s">
        <v>210</v>
      </c>
      <c r="F59" s="16" t="s">
        <v>271</v>
      </c>
    </row>
    <row r="60" spans="1:6" ht="103.5" thickBot="1" thickTop="1">
      <c r="A60" s="16" t="s">
        <v>272</v>
      </c>
      <c r="B60" s="17" t="s">
        <v>273</v>
      </c>
      <c r="C60" s="14" t="s">
        <v>274</v>
      </c>
      <c r="D60" s="14" t="s">
        <v>275</v>
      </c>
      <c r="E60" s="14" t="s">
        <v>276</v>
      </c>
      <c r="F60" s="17" t="s">
        <v>277</v>
      </c>
    </row>
    <row r="61" spans="1:6" ht="103.5" thickBot="1" thickTop="1">
      <c r="A61" s="16" t="s">
        <v>272</v>
      </c>
      <c r="B61" s="17" t="s">
        <v>273</v>
      </c>
      <c r="C61" s="14" t="s">
        <v>278</v>
      </c>
      <c r="D61" s="14" t="s">
        <v>279</v>
      </c>
      <c r="E61" s="14" t="s">
        <v>280</v>
      </c>
      <c r="F61" s="17" t="s">
        <v>281</v>
      </c>
    </row>
    <row r="62" spans="1:6" ht="103.5" thickBot="1" thickTop="1">
      <c r="A62" s="16" t="s">
        <v>282</v>
      </c>
      <c r="B62" s="25" t="s">
        <v>273</v>
      </c>
      <c r="C62" s="16" t="s">
        <v>283</v>
      </c>
      <c r="D62" s="16" t="s">
        <v>284</v>
      </c>
      <c r="E62" s="14" t="s">
        <v>285</v>
      </c>
      <c r="F62" s="16" t="s">
        <v>286</v>
      </c>
    </row>
    <row r="63" spans="1:6" ht="180" thickBot="1" thickTop="1">
      <c r="A63" s="16" t="s">
        <v>282</v>
      </c>
      <c r="B63" s="25" t="s">
        <v>273</v>
      </c>
      <c r="C63" s="16" t="s">
        <v>287</v>
      </c>
      <c r="D63" s="16" t="s">
        <v>291</v>
      </c>
      <c r="E63" s="16" t="s">
        <v>292</v>
      </c>
      <c r="F63" s="16" t="s">
        <v>293</v>
      </c>
    </row>
    <row r="64" spans="1:6" ht="103.5" thickBot="1" thickTop="1">
      <c r="A64" s="16" t="s">
        <v>282</v>
      </c>
      <c r="B64" s="25" t="s">
        <v>273</v>
      </c>
      <c r="C64" s="16" t="s">
        <v>288</v>
      </c>
      <c r="D64" s="16" t="s">
        <v>294</v>
      </c>
      <c r="E64" s="16" t="s">
        <v>295</v>
      </c>
      <c r="F64" s="16" t="s">
        <v>296</v>
      </c>
    </row>
    <row r="65" spans="1:6" ht="134.25" customHeight="1" thickBot="1" thickTop="1">
      <c r="A65" s="16" t="s">
        <v>282</v>
      </c>
      <c r="B65" s="25" t="s">
        <v>273</v>
      </c>
      <c r="C65" s="16" t="s">
        <v>289</v>
      </c>
      <c r="D65" s="16" t="s">
        <v>297</v>
      </c>
      <c r="E65" s="16" t="s">
        <v>298</v>
      </c>
      <c r="F65" s="16" t="s">
        <v>299</v>
      </c>
    </row>
    <row r="66" spans="1:6" ht="64.5" customHeight="1" thickBot="1" thickTop="1">
      <c r="A66" s="98" t="s">
        <v>272</v>
      </c>
      <c r="B66" s="128" t="s">
        <v>273</v>
      </c>
      <c r="C66" s="98" t="s">
        <v>290</v>
      </c>
      <c r="D66" s="98" t="s">
        <v>300</v>
      </c>
      <c r="E66" s="98" t="s">
        <v>301</v>
      </c>
      <c r="F66" s="16" t="s">
        <v>302</v>
      </c>
    </row>
    <row r="67" spans="1:6" ht="102.75" customHeight="1" thickBot="1" thickTop="1">
      <c r="A67" s="98"/>
      <c r="B67" s="128"/>
      <c r="C67" s="98"/>
      <c r="D67" s="98"/>
      <c r="E67" s="98"/>
      <c r="F67" s="26" t="s">
        <v>303</v>
      </c>
    </row>
    <row r="68" spans="1:6" ht="102.75" customHeight="1" thickBot="1" thickTop="1">
      <c r="A68" s="16" t="s">
        <v>272</v>
      </c>
      <c r="B68" s="16" t="s">
        <v>273</v>
      </c>
      <c r="C68" s="27" t="s">
        <v>589</v>
      </c>
      <c r="D68" s="16"/>
      <c r="E68" s="16"/>
      <c r="F68" s="26"/>
    </row>
    <row r="69" spans="1:6" ht="102.75" customHeight="1" thickBot="1" thickTop="1">
      <c r="A69" s="16" t="s">
        <v>272</v>
      </c>
      <c r="B69" s="16" t="s">
        <v>273</v>
      </c>
      <c r="C69" s="16" t="s">
        <v>590</v>
      </c>
      <c r="D69" s="16"/>
      <c r="E69" s="16"/>
      <c r="F69" s="26"/>
    </row>
    <row r="70" spans="1:6" ht="102.75" customHeight="1" thickBot="1" thickTop="1">
      <c r="A70" s="16" t="s">
        <v>272</v>
      </c>
      <c r="B70" s="16" t="s">
        <v>273</v>
      </c>
      <c r="C70" s="16" t="s">
        <v>591</v>
      </c>
      <c r="D70" s="16"/>
      <c r="E70" s="16"/>
      <c r="F70" s="26"/>
    </row>
    <row r="71" spans="1:6" ht="102.75" customHeight="1" thickBot="1" thickTop="1">
      <c r="A71" s="16" t="s">
        <v>272</v>
      </c>
      <c r="B71" s="16" t="s">
        <v>273</v>
      </c>
      <c r="C71" s="16" t="s">
        <v>592</v>
      </c>
      <c r="D71" s="16"/>
      <c r="E71" s="16"/>
      <c r="F71" s="26"/>
    </row>
    <row r="72" spans="1:6" ht="103.5" thickBot="1" thickTop="1">
      <c r="A72" s="16" t="s">
        <v>304</v>
      </c>
      <c r="B72" s="16" t="s">
        <v>305</v>
      </c>
      <c r="C72" s="27" t="s">
        <v>306</v>
      </c>
      <c r="D72" s="14" t="s">
        <v>313</v>
      </c>
      <c r="E72" s="14" t="s">
        <v>314</v>
      </c>
      <c r="F72" s="14" t="s">
        <v>315</v>
      </c>
    </row>
    <row r="73" spans="1:6" ht="78" thickBot="1" thickTop="1">
      <c r="A73" s="16" t="s">
        <v>304</v>
      </c>
      <c r="B73" s="16" t="s">
        <v>305</v>
      </c>
      <c r="C73" s="16" t="s">
        <v>307</v>
      </c>
      <c r="D73" s="14" t="s">
        <v>316</v>
      </c>
      <c r="E73" s="14" t="s">
        <v>317</v>
      </c>
      <c r="F73" s="14" t="s">
        <v>318</v>
      </c>
    </row>
    <row r="74" spans="1:6" ht="65.25" thickBot="1" thickTop="1">
      <c r="A74" s="16" t="s">
        <v>304</v>
      </c>
      <c r="B74" s="16" t="s">
        <v>305</v>
      </c>
      <c r="C74" s="16" t="s">
        <v>308</v>
      </c>
      <c r="D74" s="14" t="s">
        <v>319</v>
      </c>
      <c r="E74" s="14" t="s">
        <v>320</v>
      </c>
      <c r="F74" s="14" t="s">
        <v>321</v>
      </c>
    </row>
    <row r="75" spans="1:6" ht="90.75" thickBot="1" thickTop="1">
      <c r="A75" s="16" t="s">
        <v>304</v>
      </c>
      <c r="B75" s="16" t="s">
        <v>305</v>
      </c>
      <c r="C75" s="16" t="s">
        <v>309</v>
      </c>
      <c r="D75" s="14" t="s">
        <v>322</v>
      </c>
      <c r="E75" s="14" t="s">
        <v>323</v>
      </c>
      <c r="F75" s="14" t="s">
        <v>324</v>
      </c>
    </row>
    <row r="76" spans="1:6" ht="65.25" thickBot="1" thickTop="1">
      <c r="A76" s="16" t="s">
        <v>304</v>
      </c>
      <c r="B76" s="16" t="s">
        <v>305</v>
      </c>
      <c r="C76" s="16" t="s">
        <v>310</v>
      </c>
      <c r="D76" s="14" t="s">
        <v>325</v>
      </c>
      <c r="E76" s="14" t="s">
        <v>326</v>
      </c>
      <c r="F76" s="14" t="s">
        <v>327</v>
      </c>
    </row>
    <row r="77" spans="1:6" ht="116.25" thickBot="1" thickTop="1">
      <c r="A77" s="16" t="s">
        <v>304</v>
      </c>
      <c r="B77" s="16" t="s">
        <v>305</v>
      </c>
      <c r="C77" s="27" t="s">
        <v>311</v>
      </c>
      <c r="D77" s="14" t="s">
        <v>328</v>
      </c>
      <c r="E77" s="14" t="s">
        <v>329</v>
      </c>
      <c r="F77" s="14" t="s">
        <v>330</v>
      </c>
    </row>
    <row r="78" spans="1:6" ht="65.25" thickBot="1" thickTop="1">
      <c r="A78" s="16" t="s">
        <v>304</v>
      </c>
      <c r="B78" s="16" t="s">
        <v>305</v>
      </c>
      <c r="C78" s="27" t="s">
        <v>312</v>
      </c>
      <c r="D78" s="14" t="s">
        <v>331</v>
      </c>
      <c r="E78" s="14" t="s">
        <v>332</v>
      </c>
      <c r="F78" s="14" t="s">
        <v>333</v>
      </c>
    </row>
    <row r="79" spans="1:6" ht="27" thickBot="1" thickTop="1">
      <c r="A79" s="98" t="s">
        <v>334</v>
      </c>
      <c r="B79" s="98" t="s">
        <v>335</v>
      </c>
      <c r="C79" s="98" t="s">
        <v>336</v>
      </c>
      <c r="D79" s="98" t="s">
        <v>339</v>
      </c>
      <c r="E79" s="98" t="s">
        <v>340</v>
      </c>
      <c r="F79" s="14" t="s">
        <v>341</v>
      </c>
    </row>
    <row r="80" spans="1:6" ht="39.75" thickBot="1" thickTop="1">
      <c r="A80" s="98"/>
      <c r="B80" s="98"/>
      <c r="C80" s="98"/>
      <c r="D80" s="98"/>
      <c r="E80" s="98"/>
      <c r="F80" s="14" t="s">
        <v>342</v>
      </c>
    </row>
    <row r="81" spans="1:6" ht="39.75" thickBot="1" thickTop="1">
      <c r="A81" s="98" t="s">
        <v>334</v>
      </c>
      <c r="B81" s="98" t="s">
        <v>335</v>
      </c>
      <c r="C81" s="98" t="s">
        <v>337</v>
      </c>
      <c r="D81" s="98" t="s">
        <v>343</v>
      </c>
      <c r="E81" s="14" t="s">
        <v>344</v>
      </c>
      <c r="F81" s="98" t="s">
        <v>345</v>
      </c>
    </row>
    <row r="82" spans="1:6" ht="39.75" thickBot="1" thickTop="1">
      <c r="A82" s="98"/>
      <c r="B82" s="98"/>
      <c r="C82" s="98"/>
      <c r="D82" s="98"/>
      <c r="E82" s="14" t="s">
        <v>346</v>
      </c>
      <c r="F82" s="98"/>
    </row>
    <row r="83" spans="1:6" ht="52.5" thickBot="1" thickTop="1">
      <c r="A83" s="16" t="s">
        <v>334</v>
      </c>
      <c r="B83" s="16" t="s">
        <v>335</v>
      </c>
      <c r="C83" s="16" t="s">
        <v>338</v>
      </c>
      <c r="D83" s="16" t="s">
        <v>347</v>
      </c>
      <c r="E83" s="14" t="s">
        <v>348</v>
      </c>
      <c r="F83" s="16" t="s">
        <v>349</v>
      </c>
    </row>
    <row r="84" spans="1:6" ht="52.5" thickBot="1" thickTop="1">
      <c r="A84" s="16" t="s">
        <v>350</v>
      </c>
      <c r="B84" s="17" t="s">
        <v>335</v>
      </c>
      <c r="C84" s="16" t="s">
        <v>351</v>
      </c>
      <c r="D84" s="14" t="s">
        <v>352</v>
      </c>
      <c r="E84" s="14" t="s">
        <v>353</v>
      </c>
      <c r="F84" s="14" t="s">
        <v>349</v>
      </c>
    </row>
    <row r="85" spans="1:6" ht="52.5" thickBot="1" thickTop="1">
      <c r="A85" s="16" t="s">
        <v>334</v>
      </c>
      <c r="B85" s="17" t="s">
        <v>335</v>
      </c>
      <c r="C85" s="16" t="s">
        <v>354</v>
      </c>
      <c r="D85" s="14" t="s">
        <v>355</v>
      </c>
      <c r="E85" s="14" t="s">
        <v>356</v>
      </c>
      <c r="F85" s="14" t="s">
        <v>357</v>
      </c>
    </row>
    <row r="86" spans="1:6" ht="87" customHeight="1" thickBot="1" thickTop="1">
      <c r="A86" s="16" t="s">
        <v>334</v>
      </c>
      <c r="B86" s="16" t="s">
        <v>335</v>
      </c>
      <c r="C86" s="16" t="s">
        <v>358</v>
      </c>
      <c r="D86" s="16" t="s">
        <v>359</v>
      </c>
      <c r="E86" s="16" t="s">
        <v>360</v>
      </c>
      <c r="F86" s="14" t="s">
        <v>361</v>
      </c>
    </row>
    <row r="87" spans="1:6" ht="129" thickBot="1" thickTop="1">
      <c r="A87" s="16" t="s">
        <v>334</v>
      </c>
      <c r="B87" s="16" t="s">
        <v>335</v>
      </c>
      <c r="C87" s="16" t="s">
        <v>362</v>
      </c>
      <c r="D87" s="16" t="s">
        <v>363</v>
      </c>
      <c r="E87" s="14" t="s">
        <v>364</v>
      </c>
      <c r="F87" s="14" t="s">
        <v>365</v>
      </c>
    </row>
    <row r="88" spans="1:6" ht="103.5" thickBot="1" thickTop="1">
      <c r="A88" s="16" t="s">
        <v>334</v>
      </c>
      <c r="B88" s="16" t="s">
        <v>335</v>
      </c>
      <c r="C88" s="16" t="s">
        <v>362</v>
      </c>
      <c r="D88" s="16" t="s">
        <v>368</v>
      </c>
      <c r="E88" s="14" t="s">
        <v>364</v>
      </c>
      <c r="F88" s="14" t="s">
        <v>365</v>
      </c>
    </row>
    <row r="89" spans="1:6" ht="103.5" thickBot="1" thickTop="1">
      <c r="A89" s="16" t="s">
        <v>334</v>
      </c>
      <c r="B89" s="16" t="s">
        <v>335</v>
      </c>
      <c r="C89" s="16" t="s">
        <v>362</v>
      </c>
      <c r="D89" s="16" t="s">
        <v>369</v>
      </c>
      <c r="E89" s="14" t="s">
        <v>364</v>
      </c>
      <c r="F89" s="14" t="s">
        <v>365</v>
      </c>
    </row>
    <row r="90" spans="1:6" ht="52.5" thickBot="1" thickTop="1">
      <c r="A90" s="16" t="s">
        <v>334</v>
      </c>
      <c r="B90" s="16" t="s">
        <v>335</v>
      </c>
      <c r="C90" s="16" t="s">
        <v>366</v>
      </c>
      <c r="D90" s="16"/>
      <c r="E90" s="14"/>
      <c r="F90" s="14"/>
    </row>
    <row r="91" spans="1:6" ht="105" customHeight="1" thickBot="1" thickTop="1">
      <c r="A91" s="16" t="s">
        <v>334</v>
      </c>
      <c r="B91" s="16" t="s">
        <v>335</v>
      </c>
      <c r="C91" s="16" t="s">
        <v>138</v>
      </c>
      <c r="D91" s="16" t="s">
        <v>370</v>
      </c>
      <c r="E91" s="16" t="s">
        <v>371</v>
      </c>
      <c r="F91" s="14" t="s">
        <v>211</v>
      </c>
    </row>
    <row r="92" spans="1:6" ht="111.75" customHeight="1" thickBot="1" thickTop="1">
      <c r="A92" s="16" t="s">
        <v>334</v>
      </c>
      <c r="B92" s="16" t="s">
        <v>335</v>
      </c>
      <c r="C92" s="27" t="s">
        <v>367</v>
      </c>
      <c r="D92" s="16" t="s">
        <v>372</v>
      </c>
      <c r="E92" s="16" t="s">
        <v>373</v>
      </c>
      <c r="F92" s="14" t="s">
        <v>374</v>
      </c>
    </row>
    <row r="93" spans="1:6" ht="65.25" thickBot="1" thickTop="1">
      <c r="A93" s="16" t="s">
        <v>375</v>
      </c>
      <c r="B93" s="17" t="s">
        <v>376</v>
      </c>
      <c r="C93" s="28" t="s">
        <v>377</v>
      </c>
      <c r="D93" s="29" t="s">
        <v>378</v>
      </c>
      <c r="E93" s="29" t="s">
        <v>379</v>
      </c>
      <c r="F93" s="30" t="s">
        <v>380</v>
      </c>
    </row>
    <row r="94" spans="1:6" ht="90.75" thickBot="1" thickTop="1">
      <c r="A94" s="16" t="s">
        <v>381</v>
      </c>
      <c r="B94" s="16" t="s">
        <v>376</v>
      </c>
      <c r="C94" s="28" t="s">
        <v>382</v>
      </c>
      <c r="D94" s="29" t="s">
        <v>383</v>
      </c>
      <c r="E94" s="29" t="s">
        <v>384</v>
      </c>
      <c r="F94" s="30" t="s">
        <v>385</v>
      </c>
    </row>
    <row r="95" spans="1:6" ht="167.25" thickBot="1" thickTop="1">
      <c r="A95" s="16" t="s">
        <v>381</v>
      </c>
      <c r="B95" s="16" t="s">
        <v>376</v>
      </c>
      <c r="C95" s="28" t="s">
        <v>386</v>
      </c>
      <c r="D95" s="29" t="s">
        <v>387</v>
      </c>
      <c r="E95" s="29" t="s">
        <v>388</v>
      </c>
      <c r="F95" s="30" t="s">
        <v>389</v>
      </c>
    </row>
    <row r="96" spans="1:6" ht="154.5" thickBot="1" thickTop="1">
      <c r="A96" s="16" t="s">
        <v>381</v>
      </c>
      <c r="B96" s="16" t="s">
        <v>376</v>
      </c>
      <c r="C96" s="28" t="s">
        <v>390</v>
      </c>
      <c r="D96" s="29" t="s">
        <v>399</v>
      </c>
      <c r="E96" s="29" t="s">
        <v>400</v>
      </c>
      <c r="F96" s="30" t="s">
        <v>401</v>
      </c>
    </row>
    <row r="97" spans="1:6" ht="65.25" thickBot="1" thickTop="1">
      <c r="A97" s="16" t="s">
        <v>381</v>
      </c>
      <c r="B97" s="16" t="s">
        <v>376</v>
      </c>
      <c r="C97" s="28" t="s">
        <v>391</v>
      </c>
      <c r="D97" s="29" t="s">
        <v>402</v>
      </c>
      <c r="E97" s="29" t="s">
        <v>403</v>
      </c>
      <c r="F97" s="30" t="s">
        <v>404</v>
      </c>
    </row>
    <row r="98" spans="1:6" ht="65.25" thickBot="1" thickTop="1">
      <c r="A98" s="16" t="s">
        <v>392</v>
      </c>
      <c r="B98" s="17" t="s">
        <v>376</v>
      </c>
      <c r="C98" s="28" t="s">
        <v>393</v>
      </c>
      <c r="D98" s="29" t="s">
        <v>405</v>
      </c>
      <c r="E98" s="29" t="s">
        <v>406</v>
      </c>
      <c r="F98" s="30" t="s">
        <v>407</v>
      </c>
    </row>
    <row r="99" spans="1:6" ht="103.5" thickBot="1" thickTop="1">
      <c r="A99" s="16" t="s">
        <v>392</v>
      </c>
      <c r="B99" s="17" t="s">
        <v>376</v>
      </c>
      <c r="C99" s="28" t="s">
        <v>394</v>
      </c>
      <c r="D99" s="29" t="s">
        <v>408</v>
      </c>
      <c r="E99" s="29" t="s">
        <v>409</v>
      </c>
      <c r="F99" s="30" t="s">
        <v>410</v>
      </c>
    </row>
    <row r="100" spans="1:6" ht="320.25" thickBot="1" thickTop="1">
      <c r="A100" s="16" t="s">
        <v>392</v>
      </c>
      <c r="B100" s="17" t="s">
        <v>376</v>
      </c>
      <c r="C100" s="28" t="s">
        <v>395</v>
      </c>
      <c r="D100" s="29" t="s">
        <v>411</v>
      </c>
      <c r="E100" s="29" t="s">
        <v>412</v>
      </c>
      <c r="F100" s="30" t="s">
        <v>413</v>
      </c>
    </row>
    <row r="101" spans="1:6" ht="205.5" thickBot="1" thickTop="1">
      <c r="A101" s="16" t="s">
        <v>392</v>
      </c>
      <c r="B101" s="17" t="s">
        <v>376</v>
      </c>
      <c r="C101" s="28" t="s">
        <v>396</v>
      </c>
      <c r="D101" s="29" t="s">
        <v>414</v>
      </c>
      <c r="E101" s="29" t="s">
        <v>415</v>
      </c>
      <c r="F101" s="30" t="s">
        <v>416</v>
      </c>
    </row>
    <row r="102" spans="1:6" ht="243.75" thickBot="1" thickTop="1">
      <c r="A102" s="16" t="s">
        <v>392</v>
      </c>
      <c r="B102" s="17" t="s">
        <v>376</v>
      </c>
      <c r="C102" s="28" t="s">
        <v>397</v>
      </c>
      <c r="D102" s="29" t="s">
        <v>417</v>
      </c>
      <c r="E102" s="29" t="s">
        <v>418</v>
      </c>
      <c r="F102" s="30" t="s">
        <v>419</v>
      </c>
    </row>
    <row r="103" spans="1:6" ht="116.25" thickBot="1" thickTop="1">
      <c r="A103" s="16" t="s">
        <v>392</v>
      </c>
      <c r="B103" s="17" t="s">
        <v>376</v>
      </c>
      <c r="C103" s="28" t="s">
        <v>398</v>
      </c>
      <c r="D103" s="29" t="s">
        <v>420</v>
      </c>
      <c r="E103" s="29" t="s">
        <v>421</v>
      </c>
      <c r="F103" s="30" t="s">
        <v>422</v>
      </c>
    </row>
    <row r="104" spans="1:6" ht="154.5" thickBot="1" thickTop="1">
      <c r="A104" s="16" t="s">
        <v>423</v>
      </c>
      <c r="B104" s="16" t="s">
        <v>424</v>
      </c>
      <c r="C104" s="28" t="s">
        <v>425</v>
      </c>
      <c r="D104" s="29" t="s">
        <v>426</v>
      </c>
      <c r="E104" s="28" t="s">
        <v>427</v>
      </c>
      <c r="F104" s="28" t="s">
        <v>428</v>
      </c>
    </row>
    <row r="105" spans="1:6" ht="141.75" thickBot="1" thickTop="1">
      <c r="A105" s="16" t="s">
        <v>423</v>
      </c>
      <c r="B105" s="16" t="s">
        <v>424</v>
      </c>
      <c r="C105" s="28" t="s">
        <v>429</v>
      </c>
      <c r="D105" s="29" t="s">
        <v>430</v>
      </c>
      <c r="E105" s="28" t="s">
        <v>431</v>
      </c>
      <c r="F105" s="28" t="s">
        <v>432</v>
      </c>
    </row>
    <row r="106" spans="1:6" ht="90.75" thickBot="1" thickTop="1">
      <c r="A106" s="16" t="s">
        <v>423</v>
      </c>
      <c r="B106" s="16" t="s">
        <v>424</v>
      </c>
      <c r="C106" s="28" t="s">
        <v>433</v>
      </c>
      <c r="D106" s="29" t="s">
        <v>434</v>
      </c>
      <c r="E106" s="28" t="s">
        <v>435</v>
      </c>
      <c r="F106" s="28" t="s">
        <v>436</v>
      </c>
    </row>
    <row r="107" spans="1:6" ht="90.75" thickBot="1" thickTop="1">
      <c r="A107" s="16" t="s">
        <v>423</v>
      </c>
      <c r="B107" s="16" t="s">
        <v>424</v>
      </c>
      <c r="C107" s="28" t="s">
        <v>437</v>
      </c>
      <c r="D107" s="29" t="s">
        <v>438</v>
      </c>
      <c r="E107" s="28" t="s">
        <v>439</v>
      </c>
      <c r="F107" s="28" t="s">
        <v>440</v>
      </c>
    </row>
    <row r="108" spans="1:6" ht="65.25" thickBot="1" thickTop="1">
      <c r="A108" s="33" t="s">
        <v>441</v>
      </c>
      <c r="B108" s="33" t="s">
        <v>442</v>
      </c>
      <c r="C108" s="33" t="s">
        <v>443</v>
      </c>
      <c r="D108" s="33" t="s">
        <v>444</v>
      </c>
      <c r="E108" s="33" t="s">
        <v>445</v>
      </c>
      <c r="F108" s="31" t="s">
        <v>446</v>
      </c>
    </row>
    <row r="109" spans="1:6" ht="78" thickBot="1" thickTop="1">
      <c r="A109" s="131" t="s">
        <v>441</v>
      </c>
      <c r="B109" s="98" t="s">
        <v>442</v>
      </c>
      <c r="C109" s="98" t="s">
        <v>447</v>
      </c>
      <c r="D109" s="98" t="s">
        <v>447</v>
      </c>
      <c r="E109" s="20" t="s">
        <v>448</v>
      </c>
      <c r="F109" s="31" t="s">
        <v>449</v>
      </c>
    </row>
    <row r="110" spans="1:6" ht="27" thickBot="1" thickTop="1">
      <c r="A110" s="131"/>
      <c r="B110" s="98"/>
      <c r="C110" s="98"/>
      <c r="D110" s="98"/>
      <c r="E110" s="20" t="s">
        <v>450</v>
      </c>
      <c r="F110" s="31" t="s">
        <v>451</v>
      </c>
    </row>
    <row r="111" spans="1:6" ht="65.25" thickBot="1" thickTop="1">
      <c r="A111" s="131"/>
      <c r="B111" s="98"/>
      <c r="C111" s="98"/>
      <c r="D111" s="98"/>
      <c r="E111" s="20" t="s">
        <v>452</v>
      </c>
      <c r="F111" s="129" t="s">
        <v>453</v>
      </c>
    </row>
    <row r="112" spans="1:6" ht="39.75" thickBot="1" thickTop="1">
      <c r="A112" s="131"/>
      <c r="B112" s="98"/>
      <c r="C112" s="98"/>
      <c r="D112" s="98"/>
      <c r="E112" s="20" t="s">
        <v>454</v>
      </c>
      <c r="F112" s="129"/>
    </row>
    <row r="113" spans="1:6" ht="39.75" thickBot="1" thickTop="1">
      <c r="A113" s="131"/>
      <c r="B113" s="98"/>
      <c r="C113" s="98"/>
      <c r="D113" s="98"/>
      <c r="E113" s="20" t="s">
        <v>455</v>
      </c>
      <c r="F113" s="129"/>
    </row>
    <row r="114" spans="1:6" ht="90.75" thickBot="1" thickTop="1">
      <c r="A114" s="131"/>
      <c r="B114" s="98"/>
      <c r="C114" s="98"/>
      <c r="D114" s="98"/>
      <c r="E114" s="20" t="s">
        <v>456</v>
      </c>
      <c r="F114" s="129"/>
    </row>
    <row r="115" spans="1:6" ht="78" thickBot="1" thickTop="1">
      <c r="A115" s="131"/>
      <c r="B115" s="98"/>
      <c r="C115" s="98"/>
      <c r="D115" s="98"/>
      <c r="E115" s="21" t="s">
        <v>457</v>
      </c>
      <c r="F115" s="129"/>
    </row>
    <row r="116" spans="1:6" ht="39.75" thickBot="1" thickTop="1">
      <c r="A116" s="131"/>
      <c r="B116" s="98"/>
      <c r="C116" s="98"/>
      <c r="D116" s="98"/>
      <c r="E116" s="33" t="s">
        <v>458</v>
      </c>
      <c r="F116" s="129"/>
    </row>
    <row r="117" spans="1:6" ht="63.75" customHeight="1" thickBot="1" thickTop="1">
      <c r="A117" s="130" t="s">
        <v>441</v>
      </c>
      <c r="B117" s="130" t="s">
        <v>442</v>
      </c>
      <c r="C117" s="130" t="s">
        <v>459</v>
      </c>
      <c r="D117" s="130" t="s">
        <v>462</v>
      </c>
      <c r="E117" s="130" t="s">
        <v>463</v>
      </c>
      <c r="F117" s="31" t="s">
        <v>464</v>
      </c>
    </row>
    <row r="118" spans="1:6" ht="78" customHeight="1" thickBot="1" thickTop="1">
      <c r="A118" s="130"/>
      <c r="B118" s="130"/>
      <c r="C118" s="130"/>
      <c r="D118" s="130"/>
      <c r="E118" s="130"/>
      <c r="F118" s="31" t="s">
        <v>465</v>
      </c>
    </row>
    <row r="119" spans="1:6" ht="126.75" customHeight="1" thickBot="1" thickTop="1">
      <c r="A119" s="33" t="s">
        <v>460</v>
      </c>
      <c r="B119" s="33" t="s">
        <v>442</v>
      </c>
      <c r="C119" s="33" t="s">
        <v>461</v>
      </c>
      <c r="D119" s="33" t="s">
        <v>466</v>
      </c>
      <c r="E119" s="33" t="s">
        <v>467</v>
      </c>
      <c r="F119" s="31" t="s">
        <v>468</v>
      </c>
    </row>
    <row r="120" spans="1:6" ht="116.25" thickBot="1" thickTop="1">
      <c r="A120" s="33" t="s">
        <v>460</v>
      </c>
      <c r="B120" s="33" t="s">
        <v>442</v>
      </c>
      <c r="C120" s="33" t="s">
        <v>469</v>
      </c>
      <c r="D120" s="33" t="s">
        <v>474</v>
      </c>
      <c r="E120" s="33" t="s">
        <v>475</v>
      </c>
      <c r="F120" s="31" t="s">
        <v>476</v>
      </c>
    </row>
    <row r="121" spans="1:6" ht="256.5" thickBot="1" thickTop="1">
      <c r="A121" s="33" t="s">
        <v>460</v>
      </c>
      <c r="B121" s="33" t="s">
        <v>442</v>
      </c>
      <c r="C121" s="33" t="s">
        <v>470</v>
      </c>
      <c r="D121" s="33" t="s">
        <v>477</v>
      </c>
      <c r="E121" s="33" t="s">
        <v>478</v>
      </c>
      <c r="F121" s="31" t="s">
        <v>479</v>
      </c>
    </row>
    <row r="122" spans="1:6" ht="154.5" thickBot="1" thickTop="1">
      <c r="A122" s="33" t="s">
        <v>460</v>
      </c>
      <c r="B122" s="33" t="s">
        <v>442</v>
      </c>
      <c r="C122" s="33" t="s">
        <v>471</v>
      </c>
      <c r="D122" s="33" t="s">
        <v>480</v>
      </c>
      <c r="E122" s="33" t="s">
        <v>481</v>
      </c>
      <c r="F122" s="31" t="s">
        <v>482</v>
      </c>
    </row>
    <row r="123" spans="1:6" ht="78" thickBot="1" thickTop="1">
      <c r="A123" s="33" t="s">
        <v>460</v>
      </c>
      <c r="B123" s="33" t="s">
        <v>442</v>
      </c>
      <c r="C123" s="33" t="s">
        <v>472</v>
      </c>
      <c r="D123" s="33" t="s">
        <v>483</v>
      </c>
      <c r="E123" s="33" t="s">
        <v>484</v>
      </c>
      <c r="F123" s="31" t="s">
        <v>485</v>
      </c>
    </row>
    <row r="124" spans="1:6" ht="205.5" thickBot="1" thickTop="1">
      <c r="A124" s="33" t="s">
        <v>460</v>
      </c>
      <c r="B124" s="33" t="s">
        <v>442</v>
      </c>
      <c r="C124" s="33" t="s">
        <v>398</v>
      </c>
      <c r="D124" s="33" t="s">
        <v>486</v>
      </c>
      <c r="E124" s="33" t="s">
        <v>431</v>
      </c>
      <c r="F124" s="31" t="s">
        <v>487</v>
      </c>
    </row>
    <row r="125" spans="1:6" ht="103.5" thickBot="1" thickTop="1">
      <c r="A125" s="33" t="s">
        <v>460</v>
      </c>
      <c r="B125" s="33" t="s">
        <v>442</v>
      </c>
      <c r="C125" s="33" t="s">
        <v>473</v>
      </c>
      <c r="D125" s="33" t="s">
        <v>488</v>
      </c>
      <c r="E125" s="20" t="s">
        <v>489</v>
      </c>
      <c r="F125" s="20" t="s">
        <v>490</v>
      </c>
    </row>
    <row r="126" spans="1:6" ht="409.5" thickBot="1" thickTop="1">
      <c r="A126" s="33" t="s">
        <v>491</v>
      </c>
      <c r="B126" s="33" t="s">
        <v>492</v>
      </c>
      <c r="C126" s="33" t="s">
        <v>398</v>
      </c>
      <c r="D126" s="33" t="s">
        <v>493</v>
      </c>
      <c r="E126" s="33" t="s">
        <v>431</v>
      </c>
      <c r="F126" s="31" t="s">
        <v>487</v>
      </c>
    </row>
    <row r="127" spans="1:6" ht="78" thickBot="1" thickTop="1">
      <c r="A127" s="16" t="s">
        <v>494</v>
      </c>
      <c r="B127" s="17" t="s">
        <v>495</v>
      </c>
      <c r="C127" s="16" t="s">
        <v>496</v>
      </c>
      <c r="D127" s="14" t="s">
        <v>497</v>
      </c>
      <c r="E127" s="14" t="s">
        <v>498</v>
      </c>
      <c r="F127" s="29" t="s">
        <v>499</v>
      </c>
    </row>
    <row r="128" spans="1:6" ht="78" thickBot="1" thickTop="1">
      <c r="A128" s="16" t="s">
        <v>494</v>
      </c>
      <c r="B128" s="16" t="s">
        <v>495</v>
      </c>
      <c r="C128" s="16" t="s">
        <v>500</v>
      </c>
      <c r="D128" s="16" t="s">
        <v>501</v>
      </c>
      <c r="E128" s="29" t="s">
        <v>502</v>
      </c>
      <c r="F128" s="29" t="s">
        <v>503</v>
      </c>
    </row>
    <row r="129" spans="1:6" ht="78" thickBot="1" thickTop="1">
      <c r="A129" s="16" t="s">
        <v>494</v>
      </c>
      <c r="B129" s="16" t="s">
        <v>495</v>
      </c>
      <c r="C129" s="16" t="s">
        <v>504</v>
      </c>
      <c r="D129" s="16" t="s">
        <v>506</v>
      </c>
      <c r="E129" s="29" t="s">
        <v>507</v>
      </c>
      <c r="F129" s="16" t="s">
        <v>508</v>
      </c>
    </row>
    <row r="130" spans="1:6" ht="78" thickBot="1" thickTop="1">
      <c r="A130" s="16" t="s">
        <v>494</v>
      </c>
      <c r="B130" s="16" t="s">
        <v>495</v>
      </c>
      <c r="C130" s="16" t="s">
        <v>505</v>
      </c>
      <c r="D130" s="16" t="s">
        <v>509</v>
      </c>
      <c r="E130" s="29" t="s">
        <v>510</v>
      </c>
      <c r="F130" s="16" t="s">
        <v>511</v>
      </c>
    </row>
    <row r="131" spans="1:6" ht="78" thickBot="1" thickTop="1">
      <c r="A131" s="16" t="s">
        <v>494</v>
      </c>
      <c r="B131" s="16" t="s">
        <v>495</v>
      </c>
      <c r="C131" s="16" t="s">
        <v>512</v>
      </c>
      <c r="D131" s="16" t="s">
        <v>513</v>
      </c>
      <c r="E131" s="29" t="s">
        <v>514</v>
      </c>
      <c r="F131" s="16" t="s">
        <v>515</v>
      </c>
    </row>
    <row r="132" spans="1:6" ht="116.25" thickBot="1" thickTop="1">
      <c r="A132" s="16" t="s">
        <v>494</v>
      </c>
      <c r="B132" s="16" t="s">
        <v>495</v>
      </c>
      <c r="C132" s="16" t="s">
        <v>516</v>
      </c>
      <c r="D132" s="34" t="s">
        <v>517</v>
      </c>
      <c r="E132" s="29" t="s">
        <v>518</v>
      </c>
      <c r="F132" s="16" t="s">
        <v>519</v>
      </c>
    </row>
    <row r="133" spans="1:6" ht="240.75" customHeight="1" thickBot="1" thickTop="1">
      <c r="A133" s="16" t="s">
        <v>520</v>
      </c>
      <c r="B133" s="16" t="s">
        <v>521</v>
      </c>
      <c r="C133" s="16" t="s">
        <v>429</v>
      </c>
      <c r="D133" s="34" t="s">
        <v>522</v>
      </c>
      <c r="E133" s="29" t="s">
        <v>431</v>
      </c>
      <c r="F133" s="16" t="s">
        <v>432</v>
      </c>
    </row>
    <row r="134" spans="1:6" ht="180" thickBot="1" thickTop="1">
      <c r="A134" s="16" t="s">
        <v>520</v>
      </c>
      <c r="B134" s="16" t="s">
        <v>521</v>
      </c>
      <c r="C134" s="16" t="s">
        <v>429</v>
      </c>
      <c r="D134" s="34" t="s">
        <v>525</v>
      </c>
      <c r="E134" s="29" t="s">
        <v>431</v>
      </c>
      <c r="F134" s="16" t="s">
        <v>432</v>
      </c>
    </row>
    <row r="135" spans="1:6" ht="256.5" customHeight="1" thickBot="1" thickTop="1">
      <c r="A135" s="16" t="s">
        <v>520</v>
      </c>
      <c r="B135" s="16" t="s">
        <v>521</v>
      </c>
      <c r="C135" s="16" t="s">
        <v>523</v>
      </c>
      <c r="D135" s="34" t="s">
        <v>526</v>
      </c>
      <c r="E135" s="29" t="s">
        <v>527</v>
      </c>
      <c r="F135" s="16" t="s">
        <v>528</v>
      </c>
    </row>
    <row r="136" spans="1:6" ht="247.5" customHeight="1" thickBot="1" thickTop="1">
      <c r="A136" s="16" t="s">
        <v>520</v>
      </c>
      <c r="B136" s="16" t="s">
        <v>521</v>
      </c>
      <c r="C136" s="16" t="s">
        <v>524</v>
      </c>
      <c r="D136" s="34" t="s">
        <v>529</v>
      </c>
      <c r="E136" s="29" t="s">
        <v>530</v>
      </c>
      <c r="F136" s="16" t="s">
        <v>531</v>
      </c>
    </row>
    <row r="137" spans="1:6" ht="14.25" thickBot="1" thickTop="1">
      <c r="A137" s="22"/>
      <c r="B137" s="24"/>
      <c r="C137" s="16"/>
      <c r="D137" s="14"/>
      <c r="E137" s="14"/>
      <c r="F137" s="16"/>
    </row>
    <row r="138" spans="1:6" ht="14.25" thickBot="1" thickTop="1">
      <c r="A138" s="22"/>
      <c r="B138" s="24"/>
      <c r="C138" s="16"/>
      <c r="D138" s="14"/>
      <c r="E138" s="14"/>
      <c r="F138" s="16"/>
    </row>
    <row r="139" spans="1:6" ht="14.25" thickBot="1" thickTop="1">
      <c r="A139" s="22"/>
      <c r="B139" s="24"/>
      <c r="C139" s="16"/>
      <c r="D139" s="14"/>
      <c r="E139" s="14"/>
      <c r="F139" s="16"/>
    </row>
    <row r="140" spans="1:6" ht="14.25" thickBot="1" thickTop="1">
      <c r="A140" s="22"/>
      <c r="B140" s="24"/>
      <c r="C140" s="16"/>
      <c r="D140" s="14"/>
      <c r="E140" s="14"/>
      <c r="F140" s="16"/>
    </row>
    <row r="141" spans="1:6" ht="14.25" thickBot="1" thickTop="1">
      <c r="A141" s="22"/>
      <c r="B141" s="24"/>
      <c r="C141" s="16"/>
      <c r="D141" s="14"/>
      <c r="E141" s="14"/>
      <c r="F141" s="16"/>
    </row>
    <row r="142" ht="13.5" thickTop="1"/>
  </sheetData>
  <sheetProtection sheet="1" objects="1" scenarios="1"/>
  <mergeCells count="45">
    <mergeCell ref="D117:D118"/>
    <mergeCell ref="E117:E118"/>
    <mergeCell ref="A109:A116"/>
    <mergeCell ref="B109:B116"/>
    <mergeCell ref="C109:C116"/>
    <mergeCell ref="A117:A118"/>
    <mergeCell ref="B117:B118"/>
    <mergeCell ref="C117:C118"/>
    <mergeCell ref="D79:D80"/>
    <mergeCell ref="E79:E80"/>
    <mergeCell ref="D81:D82"/>
    <mergeCell ref="F81:F82"/>
    <mergeCell ref="D109:D116"/>
    <mergeCell ref="F111:F116"/>
    <mergeCell ref="A79:A80"/>
    <mergeCell ref="B79:B80"/>
    <mergeCell ref="C79:C80"/>
    <mergeCell ref="A81:A82"/>
    <mergeCell ref="B81:B82"/>
    <mergeCell ref="C81:C82"/>
    <mergeCell ref="A66:A67"/>
    <mergeCell ref="B66:B67"/>
    <mergeCell ref="C66:C67"/>
    <mergeCell ref="D66:D67"/>
    <mergeCell ref="E66:E67"/>
    <mergeCell ref="A30:A31"/>
    <mergeCell ref="B30:B31"/>
    <mergeCell ref="C30:C31"/>
    <mergeCell ref="D30:D31"/>
    <mergeCell ref="A50:A54"/>
    <mergeCell ref="B50:B54"/>
    <mergeCell ref="C50:C54"/>
    <mergeCell ref="D52:D53"/>
    <mergeCell ref="A1:A3"/>
    <mergeCell ref="B1:D1"/>
    <mergeCell ref="E1:F3"/>
    <mergeCell ref="B2:D3"/>
    <mergeCell ref="B4:C4"/>
    <mergeCell ref="E4:F4"/>
    <mergeCell ref="E8:E10"/>
    <mergeCell ref="E12:E13"/>
    <mergeCell ref="A7:A13"/>
    <mergeCell ref="B7:B13"/>
    <mergeCell ref="C7:C13"/>
    <mergeCell ref="D7:D13"/>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115"/>
  <sheetViews>
    <sheetView zoomScalePageLayoutView="0" workbookViewId="0" topLeftCell="A1">
      <selection activeCell="D14" sqref="D14"/>
    </sheetView>
  </sheetViews>
  <sheetFormatPr defaultColWidth="11.421875" defaultRowHeight="12.75"/>
  <cols>
    <col min="1" max="1" width="24.00390625" style="0" customWidth="1"/>
    <col min="2" max="2" width="34.140625" style="0" customWidth="1"/>
    <col min="3" max="3" width="16.421875" style="0" customWidth="1"/>
    <col min="4" max="4" width="17.7109375" style="0" customWidth="1"/>
    <col min="5" max="5" width="20.00390625" style="0" customWidth="1"/>
    <col min="6" max="6" width="23.7109375" style="0" customWidth="1"/>
    <col min="7" max="7" width="30.7109375" style="0" customWidth="1"/>
  </cols>
  <sheetData>
    <row r="1" spans="1:7" ht="12.75">
      <c r="A1" s="106"/>
      <c r="B1" s="109" t="s">
        <v>0</v>
      </c>
      <c r="C1" s="110"/>
      <c r="D1" s="110"/>
      <c r="E1" s="110"/>
      <c r="F1" s="111" t="s">
        <v>2</v>
      </c>
      <c r="G1" s="112"/>
    </row>
    <row r="2" spans="1:7" ht="12.75">
      <c r="A2" s="107"/>
      <c r="B2" s="117" t="s">
        <v>37</v>
      </c>
      <c r="C2" s="118"/>
      <c r="D2" s="118"/>
      <c r="E2" s="118"/>
      <c r="F2" s="113"/>
      <c r="G2" s="114"/>
    </row>
    <row r="3" spans="1:7" ht="13.5" thickBot="1">
      <c r="A3" s="108"/>
      <c r="B3" s="119"/>
      <c r="C3" s="120"/>
      <c r="D3" s="120"/>
      <c r="E3" s="120"/>
      <c r="F3" s="115"/>
      <c r="G3" s="116"/>
    </row>
    <row r="4" spans="1:7" ht="13.5" thickBot="1">
      <c r="A4" s="9" t="s">
        <v>3</v>
      </c>
      <c r="B4" s="121" t="s">
        <v>38</v>
      </c>
      <c r="C4" s="122"/>
      <c r="D4" s="133" t="s">
        <v>30</v>
      </c>
      <c r="E4" s="134"/>
      <c r="F4" s="121" t="s">
        <v>6</v>
      </c>
      <c r="G4" s="122"/>
    </row>
    <row r="5" ht="7.5" customHeight="1" thickBot="1"/>
    <row r="6" spans="1:7" ht="25.5" customHeight="1" thickBot="1" thickTop="1">
      <c r="A6" s="135" t="s">
        <v>31</v>
      </c>
      <c r="B6" s="132" t="s">
        <v>39</v>
      </c>
      <c r="C6" s="132" t="s">
        <v>40</v>
      </c>
      <c r="D6" s="132"/>
      <c r="E6" s="132" t="s">
        <v>41</v>
      </c>
      <c r="F6" s="135" t="s">
        <v>42</v>
      </c>
      <c r="G6" s="132" t="s">
        <v>43</v>
      </c>
    </row>
    <row r="7" spans="1:7" ht="27" thickBot="1" thickTop="1">
      <c r="A7" s="135"/>
      <c r="B7" s="132"/>
      <c r="C7" s="12" t="s">
        <v>7</v>
      </c>
      <c r="D7" s="12" t="s">
        <v>8</v>
      </c>
      <c r="E7" s="132"/>
      <c r="F7" s="135"/>
      <c r="G7" s="132"/>
    </row>
    <row r="8" spans="1:7" ht="33.75" customHeight="1" thickBot="1" thickTop="1">
      <c r="A8" s="35" t="str">
        <f>'IDENTIFICACION DEL RIESGO'!A7</f>
        <v>DIRECCIONAMIENTO ESTRATEGICO</v>
      </c>
      <c r="B8" s="35" t="str">
        <f>'IDENTIFICACION DEL RIESGO'!C7</f>
        <v>DESACTUALIZACION DEL MANUAL DE PROCESOS Y PROCEDIMIENTOS</v>
      </c>
      <c r="C8" s="37">
        <v>5</v>
      </c>
      <c r="D8" s="37">
        <v>2</v>
      </c>
      <c r="E8" s="37" t="s">
        <v>534</v>
      </c>
      <c r="F8" s="37" t="s">
        <v>532</v>
      </c>
      <c r="G8" s="37"/>
    </row>
    <row r="9" spans="1:7" ht="27" thickBot="1" thickTop="1">
      <c r="A9" s="35" t="str">
        <f>'IDENTIFICACION DEL RIESGO'!A14</f>
        <v>DIRECCIONAMIENTO ESTRATÉGICO</v>
      </c>
      <c r="B9" s="35" t="str">
        <f>'IDENTIFICACION DEL RIESGO'!C14</f>
        <v>NO REALIZAR OPORTUNAMENTE LA REVISIÓN POR LA DIRECCION</v>
      </c>
      <c r="C9" s="37">
        <v>5</v>
      </c>
      <c r="D9" s="37">
        <v>2</v>
      </c>
      <c r="E9" s="37" t="s">
        <v>533</v>
      </c>
      <c r="F9" s="37" t="s">
        <v>532</v>
      </c>
      <c r="G9" s="37"/>
    </row>
    <row r="10" spans="1:7" ht="27" thickBot="1" thickTop="1">
      <c r="A10" s="35" t="str">
        <f>'IDENTIFICACION DEL RIESGO'!A15</f>
        <v>DIRECCIONAMIENTO ESTRATÉGICO</v>
      </c>
      <c r="B10" s="35" t="str">
        <f>'IDENTIFICACION DEL RIESGO'!C15</f>
        <v>NO REALIZAR LAS ACTIVIDADES ASIGNADAS AL PROCESO</v>
      </c>
      <c r="C10" s="37">
        <v>5</v>
      </c>
      <c r="D10" s="37">
        <v>2</v>
      </c>
      <c r="E10" s="37" t="s">
        <v>534</v>
      </c>
      <c r="F10" s="37" t="s">
        <v>532</v>
      </c>
      <c r="G10" s="37"/>
    </row>
    <row r="11" spans="1:7" ht="27" thickBot="1" thickTop="1">
      <c r="A11" s="35" t="str">
        <f>'IDENTIFICACION DEL RIESGO'!A16</f>
        <v>DIRECCIONAMIENTO ESTRATÉGICO</v>
      </c>
      <c r="B11" s="35" t="str">
        <f>'IDENTIFICACION DEL RIESGO'!C16</f>
        <v>INADECUADA CONSTRUCCIÓN DE LA DOFA</v>
      </c>
      <c r="C11" s="37">
        <v>5</v>
      </c>
      <c r="D11" s="37">
        <v>2</v>
      </c>
      <c r="E11" s="37" t="s">
        <v>534</v>
      </c>
      <c r="F11" s="37" t="s">
        <v>532</v>
      </c>
      <c r="G11" s="37"/>
    </row>
    <row r="12" spans="1:7" ht="27" thickBot="1" thickTop="1">
      <c r="A12" s="35" t="str">
        <f>'IDENTIFICACION DEL RIESGO'!A17</f>
        <v>DIRECCIONAMIENTO ESTRATÉGICO</v>
      </c>
      <c r="B12" s="35" t="str">
        <f>'IDENTIFICACION DEL RIESGO'!C17</f>
        <v>QUE NO EXISTA UNIFORMIDAD EN EL INFORME DE GESTION A LA CIUDADANIA</v>
      </c>
      <c r="C12" s="37">
        <v>5</v>
      </c>
      <c r="D12" s="37">
        <v>1</v>
      </c>
      <c r="E12" s="37" t="s">
        <v>534</v>
      </c>
      <c r="F12" s="37" t="s">
        <v>532</v>
      </c>
      <c r="G12" s="37"/>
    </row>
    <row r="13" spans="1:7" ht="46.5" customHeight="1" thickBot="1" thickTop="1">
      <c r="A13" s="35" t="str">
        <f>'IDENTIFICACION DEL RIESGO'!A18</f>
        <v>DIRECCIONAMIENTO ESTRATÉGICO</v>
      </c>
      <c r="B13" s="35" t="str">
        <f>'IDENTIFICACION DEL RIESGO'!C18</f>
        <v>EL ALCANCE DEL COMITÉ NO SE ENCUENTRE ACORDE CON LA NORMATIVIDAD VIGENTE.</v>
      </c>
      <c r="C13" s="37">
        <v>4</v>
      </c>
      <c r="D13" s="37">
        <v>2</v>
      </c>
      <c r="E13" s="37" t="s">
        <v>534</v>
      </c>
      <c r="F13" s="37" t="s">
        <v>532</v>
      </c>
      <c r="G13" s="37"/>
    </row>
    <row r="14" spans="1:7" ht="45" customHeight="1" thickBot="1" thickTop="1">
      <c r="A14" s="35" t="str">
        <f>'IDENTIFICACION DEL RIESGO'!A19</f>
        <v>DIRECCIONAMIENTO ESTRATÉGICO</v>
      </c>
      <c r="B14" s="35" t="str">
        <f>'IDENTIFICACION DEL RIESGO'!C19</f>
        <v>QUE LOS INFORMES DE GESTION SE PRESENTEN DE FORMA INOPORTUNA PARA LA CONSOLIDACION DE LOS MISMOS </v>
      </c>
      <c r="C14" s="37">
        <v>4</v>
      </c>
      <c r="D14" s="37">
        <v>1</v>
      </c>
      <c r="E14" s="37" t="s">
        <v>534</v>
      </c>
      <c r="F14" s="37" t="s">
        <v>537</v>
      </c>
      <c r="G14" s="37"/>
    </row>
    <row r="15" spans="1:7" ht="27" thickBot="1" thickTop="1">
      <c r="A15" s="35" t="str">
        <f>'IDENTIFICACION DEL RIESGO'!A20</f>
        <v>DIRECCIONAMIENTO ESTRATÉGICO</v>
      </c>
      <c r="B15" s="35" t="str">
        <f>'IDENTIFICACION DEL RIESGO'!C20</f>
        <v>LA FORMULACIÓN DEL PLAN DE FORTALECIMIENTO QUEDE INCOMPLETO</v>
      </c>
      <c r="C15" s="37">
        <v>4</v>
      </c>
      <c r="D15" s="37">
        <v>1</v>
      </c>
      <c r="E15" s="37" t="s">
        <v>534</v>
      </c>
      <c r="F15" s="37" t="s">
        <v>537</v>
      </c>
      <c r="G15" s="37"/>
    </row>
    <row r="16" spans="1:7" ht="39.75" customHeight="1" thickBot="1" thickTop="1">
      <c r="A16" s="35" t="str">
        <f>'IDENTIFICACION DEL RIESGO'!A21</f>
        <v>DIRECCIONAMIENTO ESTRATÉGICO</v>
      </c>
      <c r="B16" s="35" t="str">
        <f>'IDENTIFICACION DEL RIESGO'!C21</f>
        <v>INCUMPLIMIENTO DEL OBJETO DE LA ENTIDAD</v>
      </c>
      <c r="C16" s="37">
        <v>2</v>
      </c>
      <c r="D16" s="37">
        <v>3</v>
      </c>
      <c r="E16" s="37" t="s">
        <v>533</v>
      </c>
      <c r="F16" s="37" t="s">
        <v>537</v>
      </c>
      <c r="G16" s="37"/>
    </row>
    <row r="17" spans="1:7" ht="38.25" customHeight="1" thickBot="1" thickTop="1">
      <c r="A17" s="35" t="str">
        <f>'IDENTIFICACION DEL RIESGO'!A22</f>
        <v>GESTIÓN DE TIC'S</v>
      </c>
      <c r="B17" s="35" t="str">
        <f>'IDENTIFICACION DEL RIESGO'!C22</f>
        <v>INEFICIENCIA A LA PRESTACION DEL SERVICIO DE SOPORTE TECNICO A USUSARIOS</v>
      </c>
      <c r="C17" s="37">
        <v>3</v>
      </c>
      <c r="D17" s="37">
        <v>1</v>
      </c>
      <c r="E17" s="36" t="s">
        <v>535</v>
      </c>
      <c r="F17" s="37" t="s">
        <v>538</v>
      </c>
      <c r="G17" s="37"/>
    </row>
    <row r="18" spans="1:7" ht="27" thickBot="1" thickTop="1">
      <c r="A18" s="35" t="str">
        <f>'IDENTIFICACION DEL RIESGO'!A23</f>
        <v>GESTIÓN DE TIC'S</v>
      </c>
      <c r="B18" s="35" t="str">
        <f>'IDENTIFICACION DEL RIESGO'!C23</f>
        <v>SUPLANTACION DE USUARIOS </v>
      </c>
      <c r="C18" s="37">
        <v>3</v>
      </c>
      <c r="D18" s="37">
        <v>4</v>
      </c>
      <c r="E18" s="36" t="s">
        <v>535</v>
      </c>
      <c r="F18" s="37" t="s">
        <v>539</v>
      </c>
      <c r="G18" s="37"/>
    </row>
    <row r="19" spans="1:7" ht="44.25" customHeight="1" thickBot="1" thickTop="1">
      <c r="A19" s="35" t="str">
        <f>'IDENTIFICACION DEL RIESGO'!A24</f>
        <v>GESTIÓN DE TIC'S</v>
      </c>
      <c r="B19" s="35" t="str">
        <f>'IDENTIFICACION DEL RIESGO'!C24</f>
        <v>REALIZAR PUBLICACIONES DE INFORMACION ERRONEA O FUERA DE LOS TIEMPOS ESTABLECIDOS.</v>
      </c>
      <c r="C19" s="37">
        <v>3</v>
      </c>
      <c r="D19" s="37">
        <v>3</v>
      </c>
      <c r="E19" s="36" t="s">
        <v>535</v>
      </c>
      <c r="F19" s="37" t="s">
        <v>532</v>
      </c>
      <c r="G19" s="37"/>
    </row>
    <row r="20" spans="1:7" ht="27" thickBot="1" thickTop="1">
      <c r="A20" s="35" t="str">
        <f>'IDENTIFICACION DEL RIESGO'!A25</f>
        <v>GESTIÓN DE TIC'S</v>
      </c>
      <c r="B20" s="35" t="str">
        <f>'IDENTIFICACION DEL RIESGO'!C25</f>
        <v>INCUMPLIMIENTO A LA DIRECCION NACIONAL DE DERECHOS DE AUTOR</v>
      </c>
      <c r="C20" s="37">
        <v>3</v>
      </c>
      <c r="D20" s="37">
        <v>4</v>
      </c>
      <c r="E20" s="36" t="s">
        <v>535</v>
      </c>
      <c r="F20" s="37" t="s">
        <v>539</v>
      </c>
      <c r="G20" s="37"/>
    </row>
    <row r="21" spans="1:7" ht="27" thickBot="1" thickTop="1">
      <c r="A21" s="35" t="str">
        <f>'IDENTIFICACION DEL RIESGO'!A26</f>
        <v>GESTION DE TIC`S</v>
      </c>
      <c r="B21" s="35" t="str">
        <f>'IDENTIFICACION DEL RIESGO'!C26</f>
        <v>ERROR AL ENVIO DE LOS INFORMES DE MONITOREO DE EQUIPOS</v>
      </c>
      <c r="C21" s="37">
        <v>3</v>
      </c>
      <c r="D21" s="37">
        <v>3</v>
      </c>
      <c r="E21" s="36" t="s">
        <v>535</v>
      </c>
      <c r="F21" s="37" t="s">
        <v>532</v>
      </c>
      <c r="G21" s="37"/>
    </row>
    <row r="22" spans="1:7" ht="27" thickBot="1" thickTop="1">
      <c r="A22" s="35" t="str">
        <f>'IDENTIFICACION DEL RIESGO'!A27</f>
        <v>GESTION DE TIC`S</v>
      </c>
      <c r="B22" s="35" t="str">
        <f>'IDENTIFICACION DEL RIESGO'!C27</f>
        <v>NO CONTAR CON EQUIPOS DE RESPALDO EN LA ENTIDAD</v>
      </c>
      <c r="C22" s="37">
        <v>3</v>
      </c>
      <c r="D22" s="37">
        <v>4</v>
      </c>
      <c r="E22" s="36" t="s">
        <v>535</v>
      </c>
      <c r="F22" s="37" t="s">
        <v>539</v>
      </c>
      <c r="G22" s="37"/>
    </row>
    <row r="23" spans="1:7" ht="39.75" customHeight="1" thickBot="1" thickTop="1">
      <c r="A23" s="35" t="str">
        <f>'IDENTIFICACION DEL RIESGO'!A28</f>
        <v>GESTION DE TIC`S</v>
      </c>
      <c r="B23" s="35" t="str">
        <f>'IDENTIFICACION DEL RIESGO'!C28</f>
        <v>DEBILIDADES EN EL HACER DEL PROCESO POR DESACTUALIZACION DE LA CARACTERIZACION</v>
      </c>
      <c r="C23" s="37">
        <v>3</v>
      </c>
      <c r="D23" s="37">
        <v>2</v>
      </c>
      <c r="E23" s="36" t="s">
        <v>535</v>
      </c>
      <c r="F23" s="37" t="s">
        <v>537</v>
      </c>
      <c r="G23" s="37"/>
    </row>
    <row r="24" spans="1:7" ht="27" thickBot="1" thickTop="1">
      <c r="A24" s="35" t="str">
        <f>'IDENTIFICACION DEL RIESGO'!A29</f>
        <v>GESTION DE TIC`S</v>
      </c>
      <c r="B24" s="35" t="str">
        <f>'IDENTIFICACION DEL RIESGO'!C29</f>
        <v>PERDIDA DE INFORMACION</v>
      </c>
      <c r="C24" s="37">
        <v>3</v>
      </c>
      <c r="D24" s="37">
        <v>5</v>
      </c>
      <c r="E24" s="36" t="s">
        <v>535</v>
      </c>
      <c r="F24" s="37" t="s">
        <v>539</v>
      </c>
      <c r="G24" s="37"/>
    </row>
    <row r="25" spans="1:7" ht="39.75" thickBot="1" thickTop="1">
      <c r="A25" s="35" t="str">
        <f>'IDENTIFICACION DEL RIESGO'!A30</f>
        <v>MEDICION Y MEJORA</v>
      </c>
      <c r="B25" s="35" t="str">
        <f>'IDENTIFICACION DEL RIESGO'!C30</f>
        <v>INADECUADA FORMULACION DE LOS INDICADORES PARA LA MEDICION DE LA GESTION.</v>
      </c>
      <c r="C25" s="37">
        <v>3</v>
      </c>
      <c r="D25" s="37">
        <v>1</v>
      </c>
      <c r="E25" s="36" t="s">
        <v>534</v>
      </c>
      <c r="F25" s="37" t="s">
        <v>538</v>
      </c>
      <c r="G25" s="37"/>
    </row>
    <row r="26" spans="1:7" ht="52.5" thickBot="1" thickTop="1">
      <c r="A26" s="35" t="str">
        <f>'IDENTIFICACION DEL RIESGO'!A32</f>
        <v>MEDICION Y MEJORA</v>
      </c>
      <c r="B26" s="35" t="str">
        <f>'IDENTIFICACION DEL RIESGO'!C32</f>
        <v>DESCONOCIMIENTO DE LAS DEBILIDADES, OPORTUNIDADES, FORTALEZAS Y AMENAZAS CON QUE CUENTA LA ENTIDAD.</v>
      </c>
      <c r="C26" s="37">
        <v>3</v>
      </c>
      <c r="D26" s="37">
        <v>2</v>
      </c>
      <c r="E26" s="37" t="s">
        <v>534</v>
      </c>
      <c r="F26" s="37" t="s">
        <v>537</v>
      </c>
      <c r="G26" s="37"/>
    </row>
    <row r="27" spans="1:7" ht="39.75" thickBot="1" thickTop="1">
      <c r="A27" s="35" t="str">
        <f>'IDENTIFICACION DEL RIESGO'!A33</f>
        <v>MEDICION Y MEJORA</v>
      </c>
      <c r="B27" s="35" t="str">
        <f>'IDENTIFICACION DEL RIESGO'!C33</f>
        <v>NO MEDIR DE MANERA CORRECTA LA EJECUCION DE LAS ACTIVIDADES Y EL CUIMPLIMIENTO DE LAS MISMAS.</v>
      </c>
      <c r="C27" s="37">
        <v>3</v>
      </c>
      <c r="D27" s="37">
        <v>1</v>
      </c>
      <c r="E27" s="37" t="s">
        <v>534</v>
      </c>
      <c r="F27" s="37" t="s">
        <v>538</v>
      </c>
      <c r="G27" s="37"/>
    </row>
    <row r="28" spans="1:7" ht="39.75" thickBot="1" thickTop="1">
      <c r="A28" s="35" t="str">
        <f>'IDENTIFICACION DEL RIESGO'!A34</f>
        <v>MEDICION Y MEJORA</v>
      </c>
      <c r="B28" s="35" t="str">
        <f>'IDENTIFICACION DEL RIESGO'!C34</f>
        <v>INCURRIR EN LA GENERACION DE NO CONFORMIDADES REALES Y EL NO CUMPLIMIENTO DEL OBJETO MISIONAL.</v>
      </c>
      <c r="C28" s="37">
        <v>3</v>
      </c>
      <c r="D28" s="37">
        <v>2</v>
      </c>
      <c r="E28" s="37" t="s">
        <v>533</v>
      </c>
      <c r="F28" s="37" t="s">
        <v>537</v>
      </c>
      <c r="G28" s="37"/>
    </row>
    <row r="29" spans="1:7" ht="27" thickBot="1" thickTop="1">
      <c r="A29" s="35" t="str">
        <f>'IDENTIFICACION DEL RIESGO'!A35</f>
        <v>MEDICION Y MEJORA</v>
      </c>
      <c r="B29" s="35" t="str">
        <f>'IDENTIFICACION DEL RIESGO'!C35</f>
        <v>NO MEDIR ME MANERA EFECTIVA EL PLAN DE MANEJO DE RIESGOS DE LA ENTIDAD</v>
      </c>
      <c r="C29" s="37">
        <v>3</v>
      </c>
      <c r="D29" s="37">
        <v>3</v>
      </c>
      <c r="E29" s="37" t="s">
        <v>534</v>
      </c>
      <c r="F29" s="37" t="s">
        <v>532</v>
      </c>
      <c r="G29" s="37"/>
    </row>
    <row r="30" spans="1:7" ht="39.75" thickBot="1" thickTop="1">
      <c r="A30" s="35" t="str">
        <f>'IDENTIFICACION DEL RIESGO'!A36</f>
        <v>MEDICION Y MEJORA</v>
      </c>
      <c r="B30" s="35" t="str">
        <f>'IDENTIFICACION DEL RIESGO'!C36</f>
        <v>NO DAR DIFUSION OPORTUNA DE LOS PROCEDIMIENTOS A LOS FUNCIONARIOS DE LA ENTIDAD</v>
      </c>
      <c r="C30" s="37">
        <v>3</v>
      </c>
      <c r="D30" s="37">
        <v>3</v>
      </c>
      <c r="E30" s="37" t="s">
        <v>534</v>
      </c>
      <c r="F30" s="37" t="s">
        <v>532</v>
      </c>
      <c r="G30" s="37"/>
    </row>
    <row r="31" spans="1:7" ht="39.75" thickBot="1" thickTop="1">
      <c r="A31" s="35" t="str">
        <f>'IDENTIFICACION DEL RIESGO'!A37</f>
        <v>MEDICION Y MEJORA</v>
      </c>
      <c r="B31" s="35" t="str">
        <f>'IDENTIFICACION DEL RIESGO'!C37</f>
        <v>QUE LA MATRIZ DE INDICADORES NO ESTE CONSTRUIDA DE MANERA ADECUADA Y OPORTUNAMENTE. </v>
      </c>
      <c r="C31" s="37">
        <v>3</v>
      </c>
      <c r="D31" s="37">
        <v>3</v>
      </c>
      <c r="E31" s="37" t="s">
        <v>534</v>
      </c>
      <c r="F31" s="37" t="s">
        <v>532</v>
      </c>
      <c r="G31" s="37"/>
    </row>
    <row r="32" spans="1:7" ht="52.5" thickBot="1" thickTop="1">
      <c r="A32" s="35" t="str">
        <f>'IDENTIFICACION DEL RIESGO'!A38</f>
        <v>MEDICION Y MEJORA</v>
      </c>
      <c r="B32" s="35" t="str">
        <f>'IDENTIFICACION DEL RIESGO'!C38</f>
        <v>QUE LOS PROCESOS PRESENTEN LA INFORMACION PARA EL INFORME DE DESEMPEÑO SIN LOS LINEAMIENTOS ADECUADOS.</v>
      </c>
      <c r="C32" s="37">
        <v>4</v>
      </c>
      <c r="D32" s="37">
        <v>3</v>
      </c>
      <c r="E32" s="37" t="s">
        <v>534</v>
      </c>
      <c r="F32" s="37" t="s">
        <v>532</v>
      </c>
      <c r="G32" s="37"/>
    </row>
    <row r="33" spans="1:7" ht="39.75" thickBot="1" thickTop="1">
      <c r="A33" s="35" t="str">
        <f>'IDENTIFICACION DEL RIESGO'!A39</f>
        <v>MEDICION Y MEJORA</v>
      </c>
      <c r="B33" s="35" t="str">
        <f>'IDENTIFICACION DEL RIESGO'!C39</f>
        <v>QUE SE FORMULE DE MANERA INADECUADA LAS ACCIONES CORRECTIVAS DE LOS PROCESOS</v>
      </c>
      <c r="C33" s="37">
        <v>4</v>
      </c>
      <c r="D33" s="37">
        <v>2</v>
      </c>
      <c r="E33" s="37" t="s">
        <v>534</v>
      </c>
      <c r="F33" s="37" t="s">
        <v>532</v>
      </c>
      <c r="G33" s="37"/>
    </row>
    <row r="34" spans="1:7" ht="39.75" thickBot="1" thickTop="1">
      <c r="A34" s="35" t="str">
        <f>'IDENTIFICACION DEL RIESGO'!A40</f>
        <v>MEDICION Y MEJORA</v>
      </c>
      <c r="B34" s="35" t="str">
        <f>'IDENTIFICACION DEL RIESGO'!C40</f>
        <v>NO PRESENTACIÓN OPORTUNA DEL REPORTE DE INDICADORES DE LA ENTIDAD.</v>
      </c>
      <c r="C34" s="37">
        <v>4</v>
      </c>
      <c r="D34" s="37">
        <v>2</v>
      </c>
      <c r="E34" s="37" t="s">
        <v>534</v>
      </c>
      <c r="F34" s="37" t="s">
        <v>532</v>
      </c>
      <c r="G34" s="37"/>
    </row>
    <row r="35" spans="1:7" ht="39.75" thickBot="1" thickTop="1">
      <c r="A35" s="35" t="str">
        <f>'IDENTIFICACION DEL RIESGO'!A41</f>
        <v>MEDICION Y MEJORA</v>
      </c>
      <c r="B35" s="35" t="str">
        <f>'IDENTIFICACION DEL RIESGO'!C41</f>
        <v>NO PRESENTAR OPORTUNAMENTE EL INFORME EJECUTIVO DE REVISION POR LA DIRECCIÓN</v>
      </c>
      <c r="C35" s="37">
        <v>4</v>
      </c>
      <c r="D35" s="37">
        <v>2</v>
      </c>
      <c r="E35" s="37" t="s">
        <v>534</v>
      </c>
      <c r="F35" s="37" t="s">
        <v>532</v>
      </c>
      <c r="G35" s="37"/>
    </row>
    <row r="36" spans="1:7" ht="27" thickBot="1" thickTop="1">
      <c r="A36" s="35" t="str">
        <f>'IDENTIFICACION DEL RIESGO'!A42</f>
        <v>MEDICION Y MEJORA</v>
      </c>
      <c r="B36" s="35" t="str">
        <f>'IDENTIFICACION DEL RIESGO'!C42</f>
        <v>DESACTUALIZACION DE LOS PROCEDIMIENTOS DEL PROCESO</v>
      </c>
      <c r="C36" s="37">
        <v>4</v>
      </c>
      <c r="D36" s="37">
        <v>1</v>
      </c>
      <c r="E36" s="37" t="s">
        <v>534</v>
      </c>
      <c r="F36" s="37" t="s">
        <v>537</v>
      </c>
      <c r="G36" s="37"/>
    </row>
    <row r="37" spans="1:7" ht="27" thickBot="1" thickTop="1">
      <c r="A37" s="35" t="str">
        <f>'IDENTIFICACION DEL RIESGO'!A43</f>
        <v>MEDICION Y MEJORA</v>
      </c>
      <c r="B37" s="35" t="str">
        <f>'IDENTIFICACION DEL RIESGO'!C43</f>
        <v>DEBILIDADES EN LA MEDICION DEL PROCESO </v>
      </c>
      <c r="C37" s="37">
        <v>4</v>
      </c>
      <c r="D37" s="37">
        <v>1</v>
      </c>
      <c r="E37" s="37" t="s">
        <v>534</v>
      </c>
      <c r="F37" s="37" t="s">
        <v>537</v>
      </c>
      <c r="G37" s="37"/>
    </row>
    <row r="38" spans="1:7" ht="39.75" thickBot="1" thickTop="1">
      <c r="A38" s="35" t="str">
        <f>'IDENTIFICACION DEL RIESGO'!A44</f>
        <v>MEDICION Y MEJORA</v>
      </c>
      <c r="B38" s="35" t="str">
        <f>'IDENTIFICACION DEL RIESGO'!C44</f>
        <v>DEBILIDADES EN EL HACER DEL PROCESO POR DESACTUALIZACION DE LA CARACTERIZACION</v>
      </c>
      <c r="C38" s="37">
        <v>4</v>
      </c>
      <c r="D38" s="37">
        <v>1</v>
      </c>
      <c r="E38" s="37" t="s">
        <v>534</v>
      </c>
      <c r="F38" s="37" t="s">
        <v>537</v>
      </c>
      <c r="G38" s="37"/>
    </row>
    <row r="39" spans="1:7" ht="39.75" thickBot="1" thickTop="1">
      <c r="A39" s="35" t="str">
        <f>'IDENTIFICACION DEL RIESGO'!A45</f>
        <v>SEGUIMIENTO Y EVALUACION INDEPENDIENTE</v>
      </c>
      <c r="B39" s="35" t="str">
        <f>'IDENTIFICACION DEL RIESGO'!C45</f>
        <v>DESCONOCIMIENTO DE LOS NUMERALES DE LA NORMA NTCGP 1000:2009 QUE APLICAN AL PROCESO</v>
      </c>
      <c r="C39" s="37">
        <v>4</v>
      </c>
      <c r="D39" s="37">
        <v>1</v>
      </c>
      <c r="E39" s="37" t="s">
        <v>534</v>
      </c>
      <c r="F39" s="37" t="s">
        <v>537</v>
      </c>
      <c r="G39" s="37"/>
    </row>
    <row r="40" spans="1:7" ht="52.5" thickBot="1" thickTop="1">
      <c r="A40" s="35" t="str">
        <f>'IDENTIFICACION DEL RIESGO'!A46</f>
        <v>SEGUIMIENTO Y EVALUACION INDEPENDIENTE</v>
      </c>
      <c r="B40" s="35" t="str">
        <f>'IDENTIFICACION DEL RIESGO'!C46</f>
        <v>NO DOCUMENTACIÓN DEL PROCEDIMIENTO PARA LA PRESENTACIÓN DEL CERTIFICADO UNICO DE GESTION DE INFORMACIÓN LITIGIOSA DEL ESTADO.</v>
      </c>
      <c r="C40" s="37">
        <v>5</v>
      </c>
      <c r="D40" s="37">
        <v>2</v>
      </c>
      <c r="E40" s="37" t="s">
        <v>534</v>
      </c>
      <c r="F40" s="37" t="s">
        <v>532</v>
      </c>
      <c r="G40" s="37"/>
    </row>
    <row r="41" spans="1:7" ht="39.75" thickBot="1" thickTop="1">
      <c r="A41" s="35" t="str">
        <f>'IDENTIFICACION DEL RIESGO'!A47</f>
        <v>GESTION DE TALENTO HUMANO</v>
      </c>
      <c r="B41" s="35" t="str">
        <f>'IDENTIFICACION DEL RIESGO'!C47</f>
        <v>NO CUMPLIR AL 100% LAS ACTIVIDADES DEL PROGRAMA DE SALUD OCUPACIONAL ESTABLECIDAS PARA CADA VIGENCIA</v>
      </c>
      <c r="C41" s="37">
        <v>4</v>
      </c>
      <c r="D41" s="37">
        <v>2</v>
      </c>
      <c r="E41" s="37" t="s">
        <v>534</v>
      </c>
      <c r="F41" s="37" t="s">
        <v>532</v>
      </c>
      <c r="G41" s="37"/>
    </row>
    <row r="42" spans="1:7" ht="27" thickBot="1" thickTop="1">
      <c r="A42" s="35" t="str">
        <f>'IDENTIFICACION DEL RIESGO'!A48</f>
        <v>GESTIÓN DE TALENTO HUMANO</v>
      </c>
      <c r="B42" s="35" t="str">
        <f>'IDENTIFICACION DEL RIESGO'!C48</f>
        <v>BAJO NIVEL DE COMPETENCIAS DEL TALENTO HUMANO AL SERVICIO</v>
      </c>
      <c r="C42" s="37">
        <v>4</v>
      </c>
      <c r="D42" s="37">
        <v>2</v>
      </c>
      <c r="E42" s="37" t="s">
        <v>536</v>
      </c>
      <c r="F42" s="37" t="s">
        <v>532</v>
      </c>
      <c r="G42" s="37"/>
    </row>
    <row r="43" spans="1:7" ht="27" thickBot="1" thickTop="1">
      <c r="A43" s="35" t="str">
        <f>'IDENTIFICACION DEL RIESGO'!A49</f>
        <v>GESTIÓN DE TALENTO HUMANO</v>
      </c>
      <c r="B43" s="35" t="str">
        <f>'IDENTIFICACION DEL RIESGO'!C49</f>
        <v>FALTA DE ACTUALIZACION DE LA FICHA DE CARACTERIZACIÓN DEL  PROCESO</v>
      </c>
      <c r="C43" s="37">
        <v>4</v>
      </c>
      <c r="D43" s="37">
        <v>2</v>
      </c>
      <c r="E43" s="37" t="s">
        <v>534</v>
      </c>
      <c r="F43" s="37" t="s">
        <v>532</v>
      </c>
      <c r="G43" s="37"/>
    </row>
    <row r="44" spans="1:7" ht="39.75" thickBot="1" thickTop="1">
      <c r="A44" s="35" t="str">
        <f>'IDENTIFICACION DEL RIESGO'!A50</f>
        <v>GESTIÓN DOCUMENTAL. </v>
      </c>
      <c r="B44" s="35" t="str">
        <f>'IDENTIFICACION DEL RIESGO'!C50</f>
        <v>PÉRDIDA DEFINITIVA O EXTRAVIO DE DOCUMENTOS RECIBIDOS O GENERADOS POR LA ENTIDAD</v>
      </c>
      <c r="C44" s="37">
        <v>2</v>
      </c>
      <c r="D44" s="37">
        <v>2</v>
      </c>
      <c r="E44" s="37" t="s">
        <v>533</v>
      </c>
      <c r="F44" s="37" t="s">
        <v>538</v>
      </c>
      <c r="G44" s="37"/>
    </row>
    <row r="45" spans="1:7" ht="56.25" customHeight="1" thickBot="1" thickTop="1">
      <c r="A45" s="35" t="str">
        <f>'IDENTIFICACION DEL RIESGO'!A55</f>
        <v>GESTION DOCUMENTAL</v>
      </c>
      <c r="B45" s="35" t="str">
        <f>'IDENTIFICACION DEL RIESGO'!C55</f>
        <v>QUE EL CONSECUTIVO ÚNICO DE LA ENTIDAD FPS SE ENCUENTRE INCOMPLETO O NO SE ENCUENTRE CORRECTAMENTE FOLIADO   </v>
      </c>
      <c r="C45" s="37">
        <v>2</v>
      </c>
      <c r="D45" s="37">
        <v>4</v>
      </c>
      <c r="E45" s="36" t="s">
        <v>535</v>
      </c>
      <c r="F45" s="37" t="s">
        <v>532</v>
      </c>
      <c r="G45" s="37"/>
    </row>
    <row r="46" spans="1:7" ht="39.75" thickBot="1" thickTop="1">
      <c r="A46" s="35" t="str">
        <f>'IDENTIFICACION DEL RIESGO'!A56</f>
        <v>GESTION DOCUMENTAL</v>
      </c>
      <c r="B46" s="35" t="str">
        <f>'IDENTIFICACION DEL RIESGO'!C56</f>
        <v>ERRORES EN LAS TRANSFERENCIAS AL ARCHIVO CENTRAL INCUMPLIENDO CON EL ACUERDO 042 DE 2000</v>
      </c>
      <c r="C46" s="37">
        <v>2</v>
      </c>
      <c r="D46" s="37">
        <v>4</v>
      </c>
      <c r="E46" s="36" t="s">
        <v>535</v>
      </c>
      <c r="F46" s="37" t="s">
        <v>532</v>
      </c>
      <c r="G46" s="37"/>
    </row>
    <row r="47" spans="1:7" ht="39.75" thickBot="1" thickTop="1">
      <c r="A47" s="35" t="str">
        <f>'IDENTIFICACION DEL RIESGO'!A57</f>
        <v>GESTION DOCUMENTAL</v>
      </c>
      <c r="B47" s="35" t="str">
        <f>'IDENTIFICACION DEL RIESGO'!C57</f>
        <v>PERDIDA DE DOCUMENTOS DEL ARCHIVO DE GESTION DE LOS PROCESOS Y DEL ARCHIVO CENTRAL</v>
      </c>
      <c r="C47" s="37">
        <v>2</v>
      </c>
      <c r="D47" s="37">
        <v>4</v>
      </c>
      <c r="E47" s="36" t="s">
        <v>535</v>
      </c>
      <c r="F47" s="37" t="s">
        <v>532</v>
      </c>
      <c r="G47" s="37"/>
    </row>
    <row r="48" spans="1:7" ht="27" thickBot="1" thickTop="1">
      <c r="A48" s="35" t="str">
        <f>'IDENTIFICACION DEL RIESGO'!A58</f>
        <v>GESTION DOCUMENTAL</v>
      </c>
      <c r="B48" s="35" t="str">
        <f>'IDENTIFICACION DEL RIESGO'!C58</f>
        <v>FALTA DE CONTROL EN EL INVENTARIO UNICO DOCUMENTAL </v>
      </c>
      <c r="C48" s="37">
        <v>2</v>
      </c>
      <c r="D48" s="37">
        <v>1</v>
      </c>
      <c r="E48" s="36" t="s">
        <v>535</v>
      </c>
      <c r="F48" s="37" t="s">
        <v>538</v>
      </c>
      <c r="G48" s="37"/>
    </row>
    <row r="49" spans="1:7" ht="27" thickBot="1" thickTop="1">
      <c r="A49" s="35" t="str">
        <f>'IDENTIFICACION DEL RIESGO'!A59</f>
        <v>GESTION DOCUMENTAL</v>
      </c>
      <c r="B49" s="35" t="str">
        <f>'IDENTIFICACION DEL RIESGO'!C59</f>
        <v>DESACTUALIZACIÓN DE LA CARACTERIZACIÓN DEL PROCESO</v>
      </c>
      <c r="C49" s="37">
        <v>4</v>
      </c>
      <c r="D49" s="37">
        <v>2</v>
      </c>
      <c r="E49" s="37" t="s">
        <v>534</v>
      </c>
      <c r="F49" s="37" t="s">
        <v>532</v>
      </c>
      <c r="G49" s="37"/>
    </row>
    <row r="50" spans="1:7" ht="39.75" thickBot="1" thickTop="1">
      <c r="A50" s="35" t="str">
        <f>'IDENTIFICACION DEL RIESGO'!A60</f>
        <v>ATENCIÓN AL CIUDADANO</v>
      </c>
      <c r="B50" s="35" t="str">
        <f>'IDENTIFICACION DEL RIESGO'!C60</f>
        <v>ERROR  EN  LA INFORMACION QUE SE PRESENTA EN EL I NFORME DE PERCEPCION QUEJAS Y RECLAMOS.</v>
      </c>
      <c r="C50" s="37">
        <v>4</v>
      </c>
      <c r="D50" s="37">
        <v>4</v>
      </c>
      <c r="E50" s="36" t="s">
        <v>535</v>
      </c>
      <c r="F50" s="37" t="s">
        <v>539</v>
      </c>
      <c r="G50" s="37"/>
    </row>
    <row r="51" spans="1:7" ht="39.75" thickBot="1" thickTop="1">
      <c r="A51" s="35" t="str">
        <f>'IDENTIFICACION DEL RIESGO'!A61</f>
        <v>ATENCIÓN AL CIUDADANO</v>
      </c>
      <c r="B51" s="35" t="str">
        <f>'IDENTIFICACION DEL RIESGO'!C61</f>
        <v>DIFICULTAD AL REALIZAR EL SEGUIMIENTO DE LAS QUEJAS Y RECLAMOS</v>
      </c>
      <c r="C51" s="37">
        <v>4</v>
      </c>
      <c r="D51" s="37">
        <v>4</v>
      </c>
      <c r="E51" s="36" t="s">
        <v>535</v>
      </c>
      <c r="F51" s="37" t="s">
        <v>539</v>
      </c>
      <c r="G51" s="37"/>
    </row>
    <row r="52" spans="1:7" ht="27" thickBot="1" thickTop="1">
      <c r="A52" s="35" t="str">
        <f>'IDENTIFICACION DEL RIESGO'!A62</f>
        <v>ATENCIÓN AL CIUDADANO </v>
      </c>
      <c r="B52" s="35" t="str">
        <f>'IDENTIFICACION DEL RIESGO'!C62</f>
        <v>PERDIDA,  DETERIORO DE DOCUMENTOS SUMINISTRADOS POR LOS USUARIOS</v>
      </c>
      <c r="C52" s="37">
        <v>2</v>
      </c>
      <c r="D52" s="37">
        <v>4</v>
      </c>
      <c r="E52" s="36" t="s">
        <v>535</v>
      </c>
      <c r="F52" s="37" t="s">
        <v>532</v>
      </c>
      <c r="G52" s="37"/>
    </row>
    <row r="53" spans="1:7" ht="24.75" customHeight="1" thickBot="1" thickTop="1">
      <c r="A53" s="35" t="str">
        <f>'IDENTIFICACION DEL RIESGO'!A63</f>
        <v>ATENCIÓN AL CIUDADANO </v>
      </c>
      <c r="B53" s="35" t="str">
        <f>'IDENTIFICACION DEL RIESGO'!C63</f>
        <v>PROCEDIMIENTO DESACTUALIZADOS</v>
      </c>
      <c r="C53" s="37">
        <v>4</v>
      </c>
      <c r="D53" s="37">
        <v>2</v>
      </c>
      <c r="E53" s="37" t="s">
        <v>534</v>
      </c>
      <c r="F53" s="37" t="s">
        <v>532</v>
      </c>
      <c r="G53" s="37"/>
    </row>
    <row r="54" spans="1:7" ht="27" thickBot="1" thickTop="1">
      <c r="A54" s="35" t="str">
        <f>'IDENTIFICACION DEL RIESGO'!A64</f>
        <v>ATENCIÓN AL CIUDADANO </v>
      </c>
      <c r="B54" s="35" t="str">
        <f>'IDENTIFICACION DEL RIESGO'!C64</f>
        <v>HERRAMIENTAS DISEÑADAS EN EL PROCESO NO ADOPTADAS EN CALIDAD</v>
      </c>
      <c r="C54" s="37">
        <v>4</v>
      </c>
      <c r="D54" s="37">
        <v>2</v>
      </c>
      <c r="E54" s="37" t="s">
        <v>534</v>
      </c>
      <c r="F54" s="37" t="s">
        <v>532</v>
      </c>
      <c r="G54" s="37"/>
    </row>
    <row r="55" spans="1:7" ht="52.5" thickBot="1" thickTop="1">
      <c r="A55" s="35" t="str">
        <f>'IDENTIFICACION DEL RIESGO'!A65</f>
        <v>ATENCIÓN AL CIUDADANO </v>
      </c>
      <c r="B55" s="35" t="str">
        <f>'IDENTIFICACION DEL RIESGO'!C65</f>
        <v>NO REALIZACIÓN DE LA SOCIALIZACIÓN  EL PROCEDIMIENTO EXISTENTE AL "CONTROL DEL PRODUCTO NO CONFORME DENTRO DEL PROCESO</v>
      </c>
      <c r="C55" s="37">
        <v>4</v>
      </c>
      <c r="D55" s="37">
        <v>2</v>
      </c>
      <c r="E55" s="37" t="s">
        <v>534</v>
      </c>
      <c r="F55" s="37" t="s">
        <v>532</v>
      </c>
      <c r="G55" s="37"/>
    </row>
    <row r="56" spans="1:7" ht="27" thickBot="1" thickTop="1">
      <c r="A56" s="35" t="str">
        <f>'IDENTIFICACION DEL RIESGO'!A66</f>
        <v>ATENCIÓN AL CIUDADANO</v>
      </c>
      <c r="B56" s="35" t="str">
        <f>'IDENTIFICACION DEL RIESGO'!C66</f>
        <v>NO BRINDAR RESPUESTA OPORTUNA A LAS SOLICITUDES DE LOS CIUDADANOS</v>
      </c>
      <c r="C56" s="37">
        <v>4</v>
      </c>
      <c r="D56" s="37">
        <v>2</v>
      </c>
      <c r="E56" s="37" t="s">
        <v>533</v>
      </c>
      <c r="F56" s="37" t="s">
        <v>532</v>
      </c>
      <c r="G56" s="37"/>
    </row>
    <row r="57" spans="1:7" ht="27" thickBot="1" thickTop="1">
      <c r="A57" s="35" t="str">
        <f>'IDENTIFICACION DEL RIESGO'!A68</f>
        <v>ATENCIÓN AL CIUDADANO</v>
      </c>
      <c r="B57" s="35" t="str">
        <f>'IDENTIFICACION DEL RIESGO'!C68</f>
        <v>DESACTUALIZACIÓN DEL NORMOGRAMA INSTITUCIONAL DE LA ENTIDAD</v>
      </c>
      <c r="C57" s="37">
        <v>4</v>
      </c>
      <c r="D57" s="37">
        <v>2</v>
      </c>
      <c r="E57" s="37" t="s">
        <v>534</v>
      </c>
      <c r="F57" s="37" t="s">
        <v>532</v>
      </c>
      <c r="G57" s="37"/>
    </row>
    <row r="58" spans="1:7" ht="27" thickBot="1" thickTop="1">
      <c r="A58" s="35" t="str">
        <f>'IDENTIFICACION DEL RIESGO'!A69</f>
        <v>ATENCIÓN AL CIUDADANO</v>
      </c>
      <c r="B58" s="35" t="str">
        <f>'IDENTIFICACION DEL RIESGO'!C69</f>
        <v>DIFICULTAD AL MEDIR EL CUMPLIMIENTO DE LOS OBJETIVOS DEL PROCESO</v>
      </c>
      <c r="C58" s="37">
        <v>4</v>
      </c>
      <c r="D58" s="37">
        <v>2</v>
      </c>
      <c r="E58" s="37" t="s">
        <v>534</v>
      </c>
      <c r="F58" s="37" t="s">
        <v>532</v>
      </c>
      <c r="G58" s="37"/>
    </row>
    <row r="59" spans="1:7" ht="39.75" thickBot="1" thickTop="1">
      <c r="A59" s="35" t="str">
        <f>'IDENTIFICACION DEL RIESGO'!A70</f>
        <v>ATENCIÓN AL CIUDADANO</v>
      </c>
      <c r="B59" s="35" t="str">
        <f>'IDENTIFICACION DEL RIESGO'!C70</f>
        <v>DIFICULTAD PARA CONOCER QUE FUNCIONARIO ESTA PRESTANDO BUEN SERVICIO A LOS CIUDADANOS</v>
      </c>
      <c r="C59" s="37">
        <v>4</v>
      </c>
      <c r="D59" s="37">
        <v>2</v>
      </c>
      <c r="E59" s="37" t="s">
        <v>534</v>
      </c>
      <c r="F59" s="37" t="s">
        <v>532</v>
      </c>
      <c r="G59" s="37"/>
    </row>
    <row r="60" spans="1:7" ht="39.75" thickBot="1" thickTop="1">
      <c r="A60" s="35" t="str">
        <f>'IDENTIFICACION DEL RIESGO'!A71</f>
        <v>ATENCIÓN AL CIUDADANO</v>
      </c>
      <c r="B60" s="35" t="str">
        <f>'IDENTIFICACION DEL RIESGO'!C71</f>
        <v>NO ATENDER OPORTUNAMENTE LAS QUEJAS Y RECLAMOS DE LOS CIUDADANOS POR LA LINEA 018000</v>
      </c>
      <c r="C60" s="37">
        <v>4</v>
      </c>
      <c r="D60" s="37">
        <v>2</v>
      </c>
      <c r="E60" s="37" t="s">
        <v>534</v>
      </c>
      <c r="F60" s="37" t="s">
        <v>532</v>
      </c>
      <c r="G60" s="37"/>
    </row>
    <row r="61" spans="1:7" ht="66.75" customHeight="1" thickBot="1" thickTop="1">
      <c r="A61" s="35" t="str">
        <f>'IDENTIFICACION DEL RIESGO'!A72</f>
        <v>GESTIÓN DE SERVICIOS DE SALUD</v>
      </c>
      <c r="B61" s="35" t="str">
        <f>'IDENTIFICACION DEL RIESGO'!C72</f>
        <v>QUE LOS REQUISITOS ESTABLECIDOS EN LA LEY ANTITRAMITES PARA EL PROCESO GESTIÓN DE SERVICIOS DE SALUD NO SE ENCUENTREN ACTUALIZADOS EN LA PAGINA WEB DE LA ENTIDAD</v>
      </c>
      <c r="C61" s="37">
        <v>3</v>
      </c>
      <c r="D61" s="37">
        <v>3</v>
      </c>
      <c r="E61" s="37" t="s">
        <v>536</v>
      </c>
      <c r="F61" s="37" t="s">
        <v>532</v>
      </c>
      <c r="G61" s="37"/>
    </row>
    <row r="62" spans="1:7" ht="27" thickBot="1" thickTop="1">
      <c r="A62" s="35" t="str">
        <f>'IDENTIFICACION DEL RIESGO'!A73</f>
        <v>GESTIÓN DE SERVICIOS DE SALUD</v>
      </c>
      <c r="B62" s="35" t="str">
        <f>'IDENTIFICACION DEL RIESGO'!C73</f>
        <v>QUE LA GUIA DE SERVICIOS DE SALUD NO SE ENCUENTE ACTUALIZADA</v>
      </c>
      <c r="C62" s="37">
        <v>3</v>
      </c>
      <c r="D62" s="37">
        <v>3</v>
      </c>
      <c r="E62" s="37" t="s">
        <v>536</v>
      </c>
      <c r="F62" s="37" t="s">
        <v>532</v>
      </c>
      <c r="G62" s="37"/>
    </row>
    <row r="63" spans="1:7" ht="27" thickBot="1" thickTop="1">
      <c r="A63" s="35" t="str">
        <f>'IDENTIFICACION DEL RIESGO'!A74</f>
        <v>GESTIÓN DE SERVICIOS DE SALUD</v>
      </c>
      <c r="B63" s="35" t="str">
        <f>'IDENTIFICACION DEL RIESGO'!C74</f>
        <v>DESACTUALIZACION DEL NORMOGRAMA DEL PROCESO DE SALUD</v>
      </c>
      <c r="C63" s="37">
        <v>4</v>
      </c>
      <c r="D63" s="37">
        <v>2</v>
      </c>
      <c r="E63" s="37" t="s">
        <v>534</v>
      </c>
      <c r="F63" s="37" t="s">
        <v>532</v>
      </c>
      <c r="G63" s="37"/>
    </row>
    <row r="64" spans="1:7" ht="65.25" thickBot="1" thickTop="1">
      <c r="A64" s="35" t="str">
        <f>'IDENTIFICACION DEL RIESGO'!A75</f>
        <v>GESTIÓN DE SERVICIOS DE SALUD</v>
      </c>
      <c r="B64" s="35" t="str">
        <f>'IDENTIFICACION DEL RIESGO'!C75</f>
        <v>NO PUBLICACIÓN ACTUALIZADA DE  LA INFORMACIÓN DE LOS PUNTOS DE ATENCIÓN DE USUARIOS A NIVEL NACIONAL  EN LA PÁGINA WEB DE LA ENTIDAD</v>
      </c>
      <c r="C64" s="37">
        <v>3</v>
      </c>
      <c r="D64" s="37">
        <v>3</v>
      </c>
      <c r="E64" s="37" t="s">
        <v>536</v>
      </c>
      <c r="F64" s="37" t="s">
        <v>532</v>
      </c>
      <c r="G64" s="37"/>
    </row>
    <row r="65" spans="1:7" ht="52.5" thickBot="1" thickTop="1">
      <c r="A65" s="35" t="str">
        <f>'IDENTIFICACION DEL RIESGO'!A76</f>
        <v>GESTIÓN DE SERVICIOS DE SALUD</v>
      </c>
      <c r="B65" s="35" t="str">
        <f>'IDENTIFICACION DEL RIESGO'!C76</f>
        <v>INDICADOR DE OPORTUNIDAD TRAMITE DE VALORACIONES MEDICO LABORALES DEFINIDO EN FORMA INCOMPLETA EN DOCUMENTOS</v>
      </c>
      <c r="C65" s="37">
        <v>2</v>
      </c>
      <c r="D65" s="37">
        <v>2</v>
      </c>
      <c r="E65" s="37" t="s">
        <v>534</v>
      </c>
      <c r="F65" s="37" t="s">
        <v>538</v>
      </c>
      <c r="G65" s="37"/>
    </row>
    <row r="66" spans="1:7" ht="80.25" customHeight="1" thickBot="1" thickTop="1">
      <c r="A66" s="35" t="str">
        <f>'IDENTIFICACION DEL RIESGO'!A77</f>
        <v>GESTIÓN DE SERVICIOS DE SALUD</v>
      </c>
      <c r="B66" s="35" t="str">
        <f>'IDENTIFICACION DEL RIESGO'!C77</f>
        <v>FORMULACIÓN DEL OBJETIVO DE CALIDAD NO ES APLICABLE AL PROCESO, TENIENDO EN CUENTA QUE LAS ACTIVIDADES QUE SE REALIZAN EN EL MISMO SON DE GESTIÓN PERO NO GARANTIZAN LA PRESTACIÓN DEL SERVICIO.</v>
      </c>
      <c r="C66" s="37">
        <v>3</v>
      </c>
      <c r="D66" s="37">
        <v>3</v>
      </c>
      <c r="E66" s="37" t="s">
        <v>534</v>
      </c>
      <c r="F66" s="37" t="s">
        <v>532</v>
      </c>
      <c r="G66" s="37"/>
    </row>
    <row r="67" spans="1:7" ht="39.75" thickBot="1" thickTop="1">
      <c r="A67" s="35" t="str">
        <f>'IDENTIFICACION DEL RIESGO'!A78</f>
        <v>GESTIÓN DE SERVICIOS DE SALUD</v>
      </c>
      <c r="B67" s="35" t="str">
        <f>'IDENTIFICACION DEL RIESGO'!C78</f>
        <v>FORMULACIÓN DEL OBJETO DEL PROCESO NO SE AJUSTA A LAS ACTIVIDADES QUE REALIZA EL PROCESO</v>
      </c>
      <c r="C67" s="37">
        <v>3</v>
      </c>
      <c r="D67" s="37">
        <v>3</v>
      </c>
      <c r="E67" s="37" t="s">
        <v>534</v>
      </c>
      <c r="F67" s="37" t="s">
        <v>532</v>
      </c>
      <c r="G67" s="37"/>
    </row>
    <row r="68" spans="1:7" ht="27" thickBot="1" thickTop="1">
      <c r="A68" s="35" t="str">
        <f>'IDENTIFICACION DEL RIESGO'!A79</f>
        <v>GESTION DE COBRO</v>
      </c>
      <c r="B68" s="35" t="str">
        <f>'IDENTIFICACION DEL RIESGO'!C79</f>
        <v>NO ATENDER LOS REQUERIMIENTOS DEL LA UGPP EN  EL TIEMPO REQUERIDO</v>
      </c>
      <c r="C68" s="37">
        <v>3</v>
      </c>
      <c r="D68" s="37">
        <v>1</v>
      </c>
      <c r="E68" s="37" t="s">
        <v>533</v>
      </c>
      <c r="F68" s="37" t="s">
        <v>538</v>
      </c>
      <c r="G68" s="37"/>
    </row>
    <row r="69" spans="1:7" ht="14.25" thickBot="1" thickTop="1">
      <c r="A69" s="35" t="str">
        <f>'IDENTIFICACION DEL RIESGO'!A81</f>
        <v>GESTION DE COBRO</v>
      </c>
      <c r="B69" s="35" t="str">
        <f>'IDENTIFICACION DEL RIESGO'!C81</f>
        <v>NO REALIZAR EL COBRO PERSUASIVO</v>
      </c>
      <c r="C69" s="37">
        <v>3</v>
      </c>
      <c r="D69" s="37">
        <v>3</v>
      </c>
      <c r="E69" s="37" t="s">
        <v>533</v>
      </c>
      <c r="F69" s="37" t="s">
        <v>532</v>
      </c>
      <c r="G69" s="37"/>
    </row>
    <row r="70" spans="1:7" ht="31.5" customHeight="1" thickBot="1" thickTop="1">
      <c r="A70" s="35" t="str">
        <f>'IDENTIFICACION DEL RIESGO'!A83</f>
        <v>GESTION DE COBRO</v>
      </c>
      <c r="B70" s="35" t="str">
        <f>'IDENTIFICACION DEL RIESGO'!C83</f>
        <v>LA NO LIQUIDACIÓN DE LAS CUENTAS DE MOROSOS AL SGSSS</v>
      </c>
      <c r="C70" s="37">
        <v>3</v>
      </c>
      <c r="D70" s="37">
        <v>3</v>
      </c>
      <c r="E70" s="37" t="s">
        <v>533</v>
      </c>
      <c r="F70" s="37" t="s">
        <v>532</v>
      </c>
      <c r="G70" s="37"/>
    </row>
    <row r="71" spans="1:7" ht="14.25" thickBot="1" thickTop="1">
      <c r="A71" s="35" t="str">
        <f>'IDENTIFICACION DEL RIESGO'!A84</f>
        <v>GESTIO DE COBRO</v>
      </c>
      <c r="B71" s="35" t="str">
        <f>'IDENTIFICACION DEL RIESGO'!C84</f>
        <v>PROCEDIMIENTOS DESACTUALIZADO</v>
      </c>
      <c r="C71" s="37">
        <v>3</v>
      </c>
      <c r="D71" s="37">
        <v>2</v>
      </c>
      <c r="E71" s="37" t="s">
        <v>534</v>
      </c>
      <c r="F71" s="37" t="s">
        <v>537</v>
      </c>
      <c r="G71" s="37"/>
    </row>
    <row r="72" spans="1:7" ht="27" thickBot="1" thickTop="1">
      <c r="A72" s="35" t="str">
        <f>'IDENTIFICACION DEL RIESGO'!A85</f>
        <v>GESTION DE COBRO</v>
      </c>
      <c r="B72" s="35" t="str">
        <f>'IDENTIFICACION DEL RIESGO'!C85</f>
        <v>INCUMPLIMIENTO ENLA ENTREGA DE LAS LIQUIDACIONES</v>
      </c>
      <c r="C72" s="37">
        <v>3</v>
      </c>
      <c r="D72" s="37">
        <v>2</v>
      </c>
      <c r="E72" s="37" t="s">
        <v>534</v>
      </c>
      <c r="F72" s="37" t="s">
        <v>537</v>
      </c>
      <c r="G72" s="37"/>
    </row>
    <row r="73" spans="1:7" ht="39.75" thickBot="1" thickTop="1">
      <c r="A73" s="35" t="str">
        <f>'IDENTIFICACION DEL RIESGO'!A86</f>
        <v>GESTION DE COBRO</v>
      </c>
      <c r="B73" s="35" t="str">
        <f>'IDENTIFICACION DEL RIESGO'!C86</f>
        <v>REALIZAR ACTIVIDADES QUE NO CORRESPONDAN A LA GESTION DEL COBRO A TRAMITAR.</v>
      </c>
      <c r="C73" s="37">
        <v>2</v>
      </c>
      <c r="D73" s="37">
        <v>2</v>
      </c>
      <c r="E73" s="37" t="s">
        <v>534</v>
      </c>
      <c r="F73" s="37" t="s">
        <v>538</v>
      </c>
      <c r="G73" s="37"/>
    </row>
    <row r="74" spans="1:7" ht="27" thickBot="1" thickTop="1">
      <c r="A74" s="35" t="str">
        <f>'IDENTIFICACION DEL RIESGO'!A87</f>
        <v>GESTION DE COBRO</v>
      </c>
      <c r="B74" s="35" t="str">
        <f>'IDENTIFICACION DEL RIESGO'!C87</f>
        <v>DESCONOCIMIENTO DE LAS ACTIVIDADES DEL PROCESO</v>
      </c>
      <c r="C74" s="37">
        <v>3</v>
      </c>
      <c r="D74" s="37">
        <v>2</v>
      </c>
      <c r="E74" s="37" t="s">
        <v>534</v>
      </c>
      <c r="F74" s="37" t="s">
        <v>537</v>
      </c>
      <c r="G74" s="37"/>
    </row>
    <row r="75" spans="1:7" ht="27" thickBot="1" thickTop="1">
      <c r="A75" s="35" t="str">
        <f>'IDENTIFICACION DEL RIESGO'!A88</f>
        <v>GESTION DE COBRO</v>
      </c>
      <c r="B75" s="35" t="str">
        <f>'IDENTIFICACION DEL RIESGO'!C88</f>
        <v>DESCONOCIMIENTO DE LAS ACTIVIDADES DEL PROCESO</v>
      </c>
      <c r="C75" s="37">
        <v>3</v>
      </c>
      <c r="D75" s="37">
        <v>2</v>
      </c>
      <c r="E75" s="37" t="s">
        <v>534</v>
      </c>
      <c r="F75" s="37" t="s">
        <v>537</v>
      </c>
      <c r="G75" s="37"/>
    </row>
    <row r="76" spans="1:7" ht="27" thickBot="1" thickTop="1">
      <c r="A76" s="35" t="str">
        <f>'IDENTIFICACION DEL RIESGO'!A89</f>
        <v>GESTION DE COBRO</v>
      </c>
      <c r="B76" s="35" t="str">
        <f>'IDENTIFICACION DEL RIESGO'!C89</f>
        <v>DESCONOCIMIENTO DE LAS ACTIVIDADES DEL PROCESO</v>
      </c>
      <c r="C76" s="37">
        <v>3</v>
      </c>
      <c r="D76" s="37">
        <v>2</v>
      </c>
      <c r="E76" s="37" t="s">
        <v>534</v>
      </c>
      <c r="F76" s="37" t="s">
        <v>537</v>
      </c>
      <c r="G76" s="37"/>
    </row>
    <row r="77" spans="1:7" ht="39.75" thickBot="1" thickTop="1">
      <c r="A77" s="35" t="str">
        <f>'IDENTIFICACION DEL RIESGO'!A90</f>
        <v>GESTION DE COBRO</v>
      </c>
      <c r="B77" s="35" t="str">
        <f>'IDENTIFICACION DEL RIESGO'!C90</f>
        <v>NO REALIZAR EL COBRO PERSUASIVO A DEUDORES MOROSOS DE ARRENDAMIENTO</v>
      </c>
      <c r="C77" s="37">
        <v>3</v>
      </c>
      <c r="D77" s="37">
        <v>1</v>
      </c>
      <c r="E77" s="37" t="s">
        <v>533</v>
      </c>
      <c r="F77" s="37" t="s">
        <v>538</v>
      </c>
      <c r="G77" s="37"/>
    </row>
    <row r="78" spans="1:7" ht="39.75" thickBot="1" thickTop="1">
      <c r="A78" s="35" t="str">
        <f>'IDENTIFICACION DEL RIESGO'!A91</f>
        <v>GESTION DE COBRO</v>
      </c>
      <c r="B78" s="35" t="str">
        <f>'IDENTIFICACION DEL RIESGO'!C91</f>
        <v>DEBILIDADES EN EL HACER DEL PROCESO POR DESACTUALIZACION DE LA CARACTERIZACION</v>
      </c>
      <c r="C78" s="37">
        <v>4</v>
      </c>
      <c r="D78" s="37">
        <v>2</v>
      </c>
      <c r="E78" s="37" t="s">
        <v>534</v>
      </c>
      <c r="F78" s="37" t="s">
        <v>532</v>
      </c>
      <c r="G78" s="37"/>
    </row>
    <row r="79" spans="1:7" ht="27" thickBot="1" thickTop="1">
      <c r="A79" s="35" t="str">
        <f>'IDENTIFICACION DEL RIESGO'!A92</f>
        <v>GESTION DE COBRO</v>
      </c>
      <c r="B79" s="35" t="str">
        <f>'IDENTIFICACION DEL RIESGO'!C92</f>
        <v>NO TENER CONTROL RESPECTO A LAS MEDIDAS QUE IMPACTEN EL PROCESO</v>
      </c>
      <c r="C79" s="37">
        <v>4</v>
      </c>
      <c r="D79" s="37">
        <v>2</v>
      </c>
      <c r="E79" s="37" t="s">
        <v>534</v>
      </c>
      <c r="F79" s="37" t="s">
        <v>532</v>
      </c>
      <c r="G79" s="37"/>
    </row>
    <row r="80" spans="1:7" ht="39.75" thickBot="1" thickTop="1">
      <c r="A80" s="35" t="str">
        <f>'IDENTIFICACION DEL RIESGO'!A93</f>
        <v>GESTION DE RECURSOS FINANCIEROS.</v>
      </c>
      <c r="B80" s="35" t="str">
        <f>'IDENTIFICACION DEL RIESGO'!C93</f>
        <v>NO INCLUIR LOS SOPORTES  EN LAS ACTAS DE CONCILIACIONES ENTRE LOS PROCESOS </v>
      </c>
      <c r="C80" s="37">
        <v>4</v>
      </c>
      <c r="D80" s="37">
        <v>2</v>
      </c>
      <c r="E80" s="37" t="s">
        <v>534</v>
      </c>
      <c r="F80" s="37" t="s">
        <v>532</v>
      </c>
      <c r="G80" s="37"/>
    </row>
    <row r="81" spans="1:7" ht="27" thickBot="1" thickTop="1">
      <c r="A81" s="35" t="str">
        <f>'IDENTIFICACION DEL RIESGO'!A94</f>
        <v>GESTION DE RECURSOS FINANCIEROS</v>
      </c>
      <c r="B81" s="35" t="str">
        <f>'IDENTIFICACION DEL RIESGO'!C94</f>
        <v>INCUMPLIMIENTO CON LAS TABLAS DE RETENCIÓN DOCUMENTAL DE LA ENTIDAD</v>
      </c>
      <c r="C81" s="37">
        <v>4</v>
      </c>
      <c r="D81" s="37">
        <v>1</v>
      </c>
      <c r="E81" s="37" t="s">
        <v>533</v>
      </c>
      <c r="F81" s="37" t="s">
        <v>537</v>
      </c>
      <c r="G81" s="37"/>
    </row>
    <row r="82" spans="1:7" ht="27" thickBot="1" thickTop="1">
      <c r="A82" s="35" t="str">
        <f>'IDENTIFICACION DEL RIESGO'!A95</f>
        <v>GESTION DE RECURSOS FINANCIEROS</v>
      </c>
      <c r="B82" s="35" t="str">
        <f>'IDENTIFICACION DEL RIESGO'!C95</f>
        <v>ERRORES EN LA LEGALIZACIÓN DE CAJAS MENORES</v>
      </c>
      <c r="C82" s="37">
        <v>4</v>
      </c>
      <c r="D82" s="37">
        <v>3</v>
      </c>
      <c r="E82" s="37" t="s">
        <v>533</v>
      </c>
      <c r="F82" s="37" t="s">
        <v>532</v>
      </c>
      <c r="G82" s="37"/>
    </row>
    <row r="83" spans="1:7" ht="27" thickBot="1" thickTop="1">
      <c r="A83" s="35" t="str">
        <f>'IDENTIFICACION DEL RIESGO'!A96</f>
        <v>GESTION DE RECURSOS FINANCIEROS</v>
      </c>
      <c r="B83" s="35" t="str">
        <f>'IDENTIFICACION DEL RIESGO'!C96</f>
        <v>NO EJECUCIÓN DEL PAC APROBADO POR LA NACIÓN EN SU TOTALIDAD</v>
      </c>
      <c r="C83" s="37">
        <v>2</v>
      </c>
      <c r="D83" s="37">
        <v>5</v>
      </c>
      <c r="E83" s="37" t="s">
        <v>533</v>
      </c>
      <c r="F83" s="37" t="s">
        <v>539</v>
      </c>
      <c r="G83" s="37"/>
    </row>
    <row r="84" spans="1:7" ht="27" thickBot="1" thickTop="1">
      <c r="A84" s="35" t="str">
        <f>'IDENTIFICACION DEL RIESGO'!A97</f>
        <v>GESTION DE RECURSOS FINANCIEROS</v>
      </c>
      <c r="B84" s="35" t="str">
        <f>'IDENTIFICACION DEL RIESGO'!C97</f>
        <v>POSIBLES HALLAZGOS POR PARTE DE LA CONTRALORIA GENERAL DE LA NACIÓN</v>
      </c>
      <c r="C84" s="37">
        <v>2</v>
      </c>
      <c r="D84" s="37">
        <v>4</v>
      </c>
      <c r="E84" s="37" t="s">
        <v>533</v>
      </c>
      <c r="F84" s="37" t="s">
        <v>532</v>
      </c>
      <c r="G84" s="37"/>
    </row>
    <row r="85" spans="1:7" ht="27" thickBot="1" thickTop="1">
      <c r="A85" s="35" t="str">
        <f>'IDENTIFICACION DEL RIESGO'!A98</f>
        <v>GESTION DE RECURSOS FINANCIEROS-PRESUPESTO</v>
      </c>
      <c r="B85" s="35" t="str">
        <f>'IDENTIFICACION DEL RIESGO'!C98</f>
        <v>NO CONSTITUIR A TIEMPO LAS RESERVAS PRESUPUESTALES</v>
      </c>
      <c r="C85" s="37">
        <v>2</v>
      </c>
      <c r="D85" s="37">
        <v>4</v>
      </c>
      <c r="E85" s="37" t="s">
        <v>533</v>
      </c>
      <c r="F85" s="37" t="s">
        <v>532</v>
      </c>
      <c r="G85" s="37"/>
    </row>
    <row r="86" spans="1:7" ht="52.5" thickBot="1" thickTop="1">
      <c r="A86" s="35" t="str">
        <f>'IDENTIFICACION DEL RIESGO'!A99</f>
        <v>GESTION DE RECURSOS FINANCIEROS-PRESUPESTO</v>
      </c>
      <c r="B86" s="35" t="str">
        <f>'IDENTIFICACION DEL RIESGO'!C99</f>
        <v>EXPEDIR FUERA DE TIEMPO LOS CERTIFICADOS DE DISPIBILIDAD PRESUPUESTAL Y LOS COMPROMISOS DE REGISTRO PRESUPUESTAL</v>
      </c>
      <c r="C86" s="37">
        <v>2</v>
      </c>
      <c r="D86" s="37">
        <v>3</v>
      </c>
      <c r="E86" s="37" t="s">
        <v>533</v>
      </c>
      <c r="F86" s="37" t="s">
        <v>537</v>
      </c>
      <c r="G86" s="37"/>
    </row>
    <row r="87" spans="1:7" ht="39.75" thickBot="1" thickTop="1">
      <c r="A87" s="35" t="str">
        <f>'IDENTIFICACION DEL RIESGO'!A100</f>
        <v>GESTION DE RECURSOS FINANCIEROS-PRESUPESTO</v>
      </c>
      <c r="B87" s="35" t="str">
        <f>'IDENTIFICACION DEL RIESGO'!C100</f>
        <v>NO SE EJECUTEN LAS ACTIVIDADES DEL PROCESO CONFORME A LA NORMATIVIDAD APLICABLE.</v>
      </c>
      <c r="C87" s="37">
        <v>3</v>
      </c>
      <c r="D87" s="37">
        <v>2</v>
      </c>
      <c r="E87" s="37" t="s">
        <v>534</v>
      </c>
      <c r="F87" s="37" t="s">
        <v>537</v>
      </c>
      <c r="G87" s="37"/>
    </row>
    <row r="88" spans="1:7" ht="27" thickBot="1" thickTop="1">
      <c r="A88" s="35" t="str">
        <f>'IDENTIFICACION DEL RIESGO'!A101</f>
        <v>GESTION DE RECURSOS FINANCIEROS-PRESUPESTO</v>
      </c>
      <c r="B88" s="35" t="str">
        <f>'IDENTIFICACION DEL RIESGO'!C101</f>
        <v>INCUMPLIMIENTO DE LA NTCGP1000:2008 NUMERAL 5,3 LITERAL E</v>
      </c>
      <c r="C88" s="37">
        <v>3</v>
      </c>
      <c r="D88" s="37">
        <v>2</v>
      </c>
      <c r="E88" s="37" t="s">
        <v>534</v>
      </c>
      <c r="F88" s="37" t="s">
        <v>537</v>
      </c>
      <c r="G88" s="37"/>
    </row>
    <row r="89" spans="1:7" ht="27" thickBot="1" thickTop="1">
      <c r="A89" s="35" t="str">
        <f>'IDENTIFICACION DEL RIESGO'!A102</f>
        <v>GESTION DE RECURSOS FINANCIEROS-PRESUPESTO</v>
      </c>
      <c r="B89" s="35" t="str">
        <f>'IDENTIFICACION DEL RIESGO'!C102</f>
        <v>DESACTUALIZACION DE LAS TABLAS DE RETENCION DOCUMENTAL DEL PROCESO</v>
      </c>
      <c r="C89" s="37">
        <v>3</v>
      </c>
      <c r="D89" s="37">
        <v>2</v>
      </c>
      <c r="E89" s="37" t="s">
        <v>534</v>
      </c>
      <c r="F89" s="37" t="s">
        <v>537</v>
      </c>
      <c r="G89" s="37"/>
    </row>
    <row r="90" spans="1:7" ht="27" thickBot="1" thickTop="1">
      <c r="A90" s="35" t="str">
        <f>'IDENTIFICACION DEL RIESGO'!A103</f>
        <v>GESTION DE RECURSOS FINANCIEROS-PRESUPESTO</v>
      </c>
      <c r="B90" s="35" t="str">
        <f>'IDENTIFICACION DEL RIESGO'!C103</f>
        <v>DESACTUALIZACION DE LA MATRIZ PRIMARIA Y SECUNDARIA DE LA ENTIDAD</v>
      </c>
      <c r="C90" s="37">
        <v>3</v>
      </c>
      <c r="D90" s="37">
        <v>2</v>
      </c>
      <c r="E90" s="37" t="s">
        <v>534</v>
      </c>
      <c r="F90" s="37" t="s">
        <v>537</v>
      </c>
      <c r="G90" s="37"/>
    </row>
    <row r="91" spans="1:7" ht="65.25" thickBot="1" thickTop="1">
      <c r="A91" s="35" t="str">
        <f>'IDENTIFICACION DEL RIESGO'!A104</f>
        <v>ASISTENCIA JURIDICA</v>
      </c>
      <c r="B91" s="35" t="str">
        <f>'IDENTIFICACION DEL RIESGO'!C104</f>
        <v>INCUMPLIMIENTO EN EL ESTUDIO DE LAS HISTORIAS LABORALES DE LOS EX TRABAJADORES DEMANDANTES Y DE LA NORMATIVIDAD APLICABLE AL CASO CONCRETO.</v>
      </c>
      <c r="C91" s="37">
        <v>3</v>
      </c>
      <c r="D91" s="37">
        <v>2</v>
      </c>
      <c r="E91" s="37" t="s">
        <v>533</v>
      </c>
      <c r="F91" s="37" t="s">
        <v>537</v>
      </c>
      <c r="G91" s="37"/>
    </row>
    <row r="92" spans="1:7" ht="27" thickBot="1" thickTop="1">
      <c r="A92" s="35" t="str">
        <f>'IDENTIFICACION DEL RIESGO'!A105</f>
        <v>ASISTENCIA JURIDICA</v>
      </c>
      <c r="B92" s="35" t="str">
        <f>'IDENTIFICACION DEL RIESGO'!C105</f>
        <v>DESACTUALIZACIÓN EN LA MATRIZ PRIMARIA Y SECUNDARIA DE LA ENTIDAD</v>
      </c>
      <c r="C92" s="37">
        <v>3</v>
      </c>
      <c r="D92" s="37">
        <v>2</v>
      </c>
      <c r="E92" s="37" t="s">
        <v>534</v>
      </c>
      <c r="F92" s="37" t="s">
        <v>537</v>
      </c>
      <c r="G92" s="37"/>
    </row>
    <row r="93" spans="1:7" ht="52.5" thickBot="1" thickTop="1">
      <c r="A93" s="35" t="str">
        <f>'IDENTIFICACION DEL RIESGO'!A106</f>
        <v>ASISTENCIA JURIDICA</v>
      </c>
      <c r="B93" s="35" t="str">
        <f>'IDENTIFICACION DEL RIESGO'!C106</f>
        <v>FALTA DE COINCIDENCIA EN LAS BASES DE DATOS DE LOS CONTRATOS, CON RESPECTO A LO REPORTADO EN EL APLICATIVO DEL SIGEP</v>
      </c>
      <c r="C93" s="37">
        <v>3</v>
      </c>
      <c r="D93" s="37">
        <v>2</v>
      </c>
      <c r="E93" s="37" t="s">
        <v>533</v>
      </c>
      <c r="F93" s="37" t="s">
        <v>537</v>
      </c>
      <c r="G93" s="37"/>
    </row>
    <row r="94" spans="1:7" ht="27" thickBot="1" thickTop="1">
      <c r="A94" s="35" t="str">
        <f>'IDENTIFICACION DEL RIESGO'!A107</f>
        <v>ASISTENCIA JURIDICA</v>
      </c>
      <c r="B94" s="35" t="str">
        <f>'IDENTIFICACION DEL RIESGO'!C107</f>
        <v>PERDIDA DE LA INFORMACIÓN DEL PROCESO DE ASISTENCIA JURIDICA</v>
      </c>
      <c r="C94" s="37">
        <v>3</v>
      </c>
      <c r="D94" s="37">
        <v>3</v>
      </c>
      <c r="E94" s="37" t="s">
        <v>533</v>
      </c>
      <c r="F94" s="37" t="s">
        <v>532</v>
      </c>
      <c r="G94" s="37"/>
    </row>
    <row r="95" spans="1:7" ht="27" thickBot="1" thickTop="1">
      <c r="A95" s="35" t="str">
        <f>'IDENTIFICACION DEL RIESGO'!A108</f>
        <v>GESTION DE SERVCIIOS ADMINISTRATIVOS</v>
      </c>
      <c r="B95" s="35" t="str">
        <f>'IDENTIFICACION DEL RIESGO'!C108</f>
        <v>NO LEGALIZACION DE LA CAJA MENOR</v>
      </c>
      <c r="C95" s="37">
        <v>3</v>
      </c>
      <c r="D95" s="37">
        <v>2</v>
      </c>
      <c r="E95" s="37" t="s">
        <v>533</v>
      </c>
      <c r="F95" s="37" t="s">
        <v>537</v>
      </c>
      <c r="G95" s="37"/>
    </row>
    <row r="96" spans="1:7" ht="27" thickBot="1" thickTop="1">
      <c r="A96" s="35" t="str">
        <f>'IDENTIFICACION DEL RIESGO'!A109</f>
        <v>GESTION DE SERVCIIOS ADMINISTRATIVOS</v>
      </c>
      <c r="B96" s="35" t="str">
        <f>'IDENTIFICACION DEL RIESGO'!C109</f>
        <v>DESACTUALIZACION DE LAS CUENTAS PERSONALES</v>
      </c>
      <c r="C96" s="37">
        <v>4</v>
      </c>
      <c r="D96" s="37">
        <v>2</v>
      </c>
      <c r="E96" s="37" t="s">
        <v>534</v>
      </c>
      <c r="F96" s="37" t="s">
        <v>532</v>
      </c>
      <c r="G96" s="37"/>
    </row>
    <row r="97" spans="1:7" ht="52.5" thickBot="1" thickTop="1">
      <c r="A97" s="35" t="str">
        <f>'IDENTIFICACION DEL RIESGO'!A117</f>
        <v>GESTION DE SERVCIIOS ADMINISTRATIVOS</v>
      </c>
      <c r="B97" s="35" t="str">
        <f>'IDENTIFICACION DEL RIESGO'!C117</f>
        <v>DESACTUALIZACION DE LOS PROCEDIMIENTOS BOLETIN DIARIO DE ALMACEN Y CIERRE  DE INVENTARIO TRIMESTRAL</v>
      </c>
      <c r="C97" s="37">
        <v>4</v>
      </c>
      <c r="D97" s="37">
        <v>2</v>
      </c>
      <c r="E97" s="37" t="s">
        <v>534</v>
      </c>
      <c r="F97" s="37" t="s">
        <v>532</v>
      </c>
      <c r="G97" s="37"/>
    </row>
    <row r="98" spans="1:7" ht="27" thickBot="1" thickTop="1">
      <c r="A98" s="35" t="str">
        <f>'IDENTIFICACION DEL RIESGO'!A119</f>
        <v>SERVICIOS ADMINISTRATIVOS</v>
      </c>
      <c r="B98" s="35" t="str">
        <f>'IDENTIFICACION DEL RIESGO'!C119</f>
        <v>DESORGANIZACION DEL ALMACEN</v>
      </c>
      <c r="C98" s="37">
        <v>4</v>
      </c>
      <c r="D98" s="37">
        <v>2</v>
      </c>
      <c r="E98" s="37" t="s">
        <v>534</v>
      </c>
      <c r="F98" s="37" t="s">
        <v>532</v>
      </c>
      <c r="G98" s="37"/>
    </row>
    <row r="99" spans="1:7" ht="65.25" thickBot="1" thickTop="1">
      <c r="A99" s="35" t="str">
        <f>'IDENTIFICACION DEL RIESGO'!A120</f>
        <v>SERVICIOS ADMINISTRATIVOS</v>
      </c>
      <c r="B99" s="35" t="str">
        <f>'IDENTIFICACION DEL RIESGO'!C120</f>
        <v>ADQUISICION DE BIENES O SIERVICIOS SIN LA AUTORIZACIÓN DEL COORIDNADOR DE GESTION BIENES Y SERVICIOS ADMINISTRATIVOSY DEL MEDICO DIVISIONARIO.</v>
      </c>
      <c r="C99" s="37">
        <v>3</v>
      </c>
      <c r="D99" s="37">
        <v>1</v>
      </c>
      <c r="E99" s="37" t="s">
        <v>534</v>
      </c>
      <c r="F99" s="37" t="s">
        <v>538</v>
      </c>
      <c r="G99" s="37"/>
    </row>
    <row r="100" spans="1:7" ht="27" thickBot="1" thickTop="1">
      <c r="A100" s="35" t="str">
        <f>'IDENTIFICACION DEL RIESGO'!A121</f>
        <v>SERVICIOS ADMINISTRATIVOS</v>
      </c>
      <c r="B100" s="35" t="str">
        <f>'IDENTIFICACION DEL RIESGO'!C121</f>
        <v>SUSPENSIÓN DE LOS SERVICIOS PUBLICOS A LA ENTIDAD</v>
      </c>
      <c r="C100" s="37">
        <v>2</v>
      </c>
      <c r="D100" s="37">
        <v>2</v>
      </c>
      <c r="E100" s="37" t="s">
        <v>536</v>
      </c>
      <c r="F100" s="37" t="s">
        <v>538</v>
      </c>
      <c r="G100" s="37"/>
    </row>
    <row r="101" spans="1:7" ht="27" thickBot="1" thickTop="1">
      <c r="A101" s="35" t="str">
        <f>'IDENTIFICACION DEL RIESGO'!A122</f>
        <v>SERVICIOS ADMINISTRATIVOS</v>
      </c>
      <c r="B101" s="35" t="str">
        <f>'IDENTIFICACION DEL RIESGO'!C122</f>
        <v>SELECCIONES ABREVIADAS REALIZADAS FUERA DE LA NORMATIVIDAD VIGENTE</v>
      </c>
      <c r="C101" s="37">
        <v>3</v>
      </c>
      <c r="D101" s="37">
        <v>3</v>
      </c>
      <c r="E101" s="37" t="s">
        <v>533</v>
      </c>
      <c r="F101" s="37" t="s">
        <v>532</v>
      </c>
      <c r="G101" s="37"/>
    </row>
    <row r="102" spans="1:7" ht="27" thickBot="1" thickTop="1">
      <c r="A102" s="35" t="str">
        <f>'IDENTIFICACION DEL RIESGO'!A123</f>
        <v>SERVICIOS ADMINISTRATIVOS</v>
      </c>
      <c r="B102" s="35" t="str">
        <f>'IDENTIFICACION DEL RIESGO'!C123</f>
        <v>INCUMPLIMIENTO EN LA ENTREGA DEL BOLETIN DIARIO DE ALMACEN0</v>
      </c>
      <c r="C102" s="37">
        <v>3</v>
      </c>
      <c r="D102" s="37">
        <v>2</v>
      </c>
      <c r="E102" s="37" t="s">
        <v>534</v>
      </c>
      <c r="F102" s="37" t="s">
        <v>537</v>
      </c>
      <c r="G102" s="37"/>
    </row>
    <row r="103" spans="1:7" ht="27" thickBot="1" thickTop="1">
      <c r="A103" s="35" t="str">
        <f>'IDENTIFICACION DEL RIESGO'!A124</f>
        <v>SERVICIOS ADMINISTRATIVOS</v>
      </c>
      <c r="B103" s="35" t="str">
        <f>'IDENTIFICACION DEL RIESGO'!C124</f>
        <v>DESACTUALIZACION DE LA MATRIZ PRIMARIA Y SECUNDARIA DE LA ENTIDAD</v>
      </c>
      <c r="C103" s="37">
        <v>3</v>
      </c>
      <c r="D103" s="37">
        <v>2</v>
      </c>
      <c r="E103" s="37" t="s">
        <v>534</v>
      </c>
      <c r="F103" s="37" t="s">
        <v>537</v>
      </c>
      <c r="G103" s="37"/>
    </row>
    <row r="104" spans="1:7" ht="39.75" thickBot="1" thickTop="1">
      <c r="A104" s="35" t="str">
        <f>'IDENTIFICACION DEL RIESGO'!A125</f>
        <v>SERVICIOS ADMINISTRATIVOS</v>
      </c>
      <c r="B104" s="35" t="str">
        <f>'IDENTIFICACION DEL RIESGO'!C125</f>
        <v>PRESENTACIÓN DEL INFORME DE AUSTERIDAD FUERA DEL TIEMPO ESTABLECIDO</v>
      </c>
      <c r="C104" s="37">
        <v>3</v>
      </c>
      <c r="D104" s="37">
        <v>2</v>
      </c>
      <c r="E104" s="37" t="s">
        <v>533</v>
      </c>
      <c r="F104" s="37" t="s">
        <v>537</v>
      </c>
      <c r="G104" s="37"/>
    </row>
    <row r="105" spans="1:7" ht="27" thickBot="1" thickTop="1">
      <c r="A105" s="35" t="str">
        <f>'IDENTIFICACION DEL RIESGO'!A126</f>
        <v>GESTION DE BIENES TRANSFERIDOS</v>
      </c>
      <c r="B105" s="35" t="str">
        <f>'IDENTIFICACION DEL RIESGO'!C126</f>
        <v>DESACTUALIZACION DE LA MATRIZ PRIMARIA Y SECUNDARIA DE LA ENTIDAD</v>
      </c>
      <c r="C105" s="37">
        <v>3</v>
      </c>
      <c r="D105" s="37">
        <v>2</v>
      </c>
      <c r="E105" s="37" t="s">
        <v>534</v>
      </c>
      <c r="F105" s="37" t="s">
        <v>537</v>
      </c>
      <c r="G105" s="37"/>
    </row>
    <row r="106" spans="1:7" ht="27" thickBot="1" thickTop="1">
      <c r="A106" s="35" t="str">
        <f>'IDENTIFICACION DEL RIESGO'!A127</f>
        <v>GESTION DE PRESTACIONES ECONOMICAS</v>
      </c>
      <c r="B106" s="35" t="str">
        <f>'IDENTIFICACION DEL RIESGO'!C127</f>
        <v>NO EXISTE BASE DE DATOS DE LOS REGISTROS</v>
      </c>
      <c r="C106" s="37">
        <v>3</v>
      </c>
      <c r="D106" s="37">
        <v>2</v>
      </c>
      <c r="E106" s="37" t="s">
        <v>534</v>
      </c>
      <c r="F106" s="37" t="s">
        <v>537</v>
      </c>
      <c r="G106" s="37"/>
    </row>
    <row r="107" spans="1:7" ht="27" thickBot="1" thickTop="1">
      <c r="A107" s="35" t="str">
        <f>'IDENTIFICACION DEL RIESGO'!A128</f>
        <v>GESTION DE PRESTACIONES ECONOMICAS</v>
      </c>
      <c r="B107" s="35" t="str">
        <f>'IDENTIFICACION DEL RIESGO'!C128</f>
        <v>DESACTUALIZACION DE LOS PROCEDIMIENTOS DEL ANTIGUO SIP</v>
      </c>
      <c r="C107" s="37">
        <v>4</v>
      </c>
      <c r="D107" s="37">
        <v>2</v>
      </c>
      <c r="E107" s="37" t="s">
        <v>534</v>
      </c>
      <c r="F107" s="37" t="s">
        <v>532</v>
      </c>
      <c r="G107" s="37"/>
    </row>
    <row r="108" spans="1:7" ht="52.5" thickBot="1" thickTop="1">
      <c r="A108" s="35" t="str">
        <f>'IDENTIFICACION DEL RIESGO'!A129</f>
        <v>GESTION DE PRESTACIONES ECONOMICAS</v>
      </c>
      <c r="B108" s="35" t="str">
        <f>'IDENTIFICACION DEL RIESGO'!C129</f>
        <v>QUE NO SE EFECTUE EL RECONOCIMIENTO DE LA PRESTACION ECONOMICA DENTRO DE LOS TERMINOS DE LEY</v>
      </c>
      <c r="C108" s="37">
        <v>3</v>
      </c>
      <c r="D108" s="37">
        <v>2</v>
      </c>
      <c r="E108" s="37" t="s">
        <v>533</v>
      </c>
      <c r="F108" s="37" t="s">
        <v>537</v>
      </c>
      <c r="G108" s="37"/>
    </row>
    <row r="109" spans="1:7" ht="27" thickBot="1" thickTop="1">
      <c r="A109" s="35" t="str">
        <f>'IDENTIFICACION DEL RIESGO'!A130</f>
        <v>GESTION DE PRESTACIONES ECONOMICAS</v>
      </c>
      <c r="B109" s="35" t="str">
        <f>'IDENTIFICACION DEL RIESGO'!C130</f>
        <v>DESACTUALIZACION DEL SISTEMA DE INFORMACION ORFEO</v>
      </c>
      <c r="C109" s="37">
        <v>3</v>
      </c>
      <c r="D109" s="37">
        <v>2</v>
      </c>
      <c r="E109" s="37" t="s">
        <v>534</v>
      </c>
      <c r="F109" s="37" t="s">
        <v>537</v>
      </c>
      <c r="G109" s="37"/>
    </row>
    <row r="110" spans="1:7" ht="27" thickBot="1" thickTop="1">
      <c r="A110" s="35" t="str">
        <f>'IDENTIFICACION DEL RIESGO'!A131</f>
        <v>GESTION DE PRESTACIONES ECONOMICAS</v>
      </c>
      <c r="B110" s="35" t="str">
        <f>'IDENTIFICACION DEL RIESGO'!C131</f>
        <v>UTILIZAR FORMATOS  SIN LOS REUQERIMEINTOS NECESARIOS.</v>
      </c>
      <c r="C110" s="37">
        <v>3</v>
      </c>
      <c r="D110" s="37">
        <v>1</v>
      </c>
      <c r="E110" s="37" t="s">
        <v>534</v>
      </c>
      <c r="F110" s="37" t="s">
        <v>538</v>
      </c>
      <c r="G110" s="37"/>
    </row>
    <row r="111" spans="1:7" ht="65.25" thickBot="1" thickTop="1">
      <c r="A111" s="35" t="str">
        <f>'IDENTIFICACION DEL RIESGO'!A132</f>
        <v>GESTION DE PRESTACIONES ECONOMICAS</v>
      </c>
      <c r="B111" s="35" t="str">
        <f>'IDENTIFICACION DEL RIESGO'!C132</f>
        <v>NO CONTAR CON LA INFORMACIÓN ACTUALIZADA DE LAS NOVEDADES CORRESPONDIENTES A LOS PENSIONADOS DE PROSOCIAL Y SAN JUAN DE DIOS</v>
      </c>
      <c r="C111" s="37">
        <v>3</v>
      </c>
      <c r="D111" s="37">
        <v>2</v>
      </c>
      <c r="E111" s="37" t="s">
        <v>534</v>
      </c>
      <c r="F111" s="37" t="s">
        <v>537</v>
      </c>
      <c r="G111" s="37"/>
    </row>
    <row r="112" spans="1:7" ht="27" thickBot="1" thickTop="1">
      <c r="A112" s="35" t="str">
        <f>'IDENTIFICACION DEL RIESGO'!A133</f>
        <v>GESTION DE COMPRAS Y CONTRATACIÓN</v>
      </c>
      <c r="B112" s="35" t="str">
        <f>'IDENTIFICACION DEL RIESGO'!C133</f>
        <v>DESACTUALIZACIÓN EN LA MATRIZ PRIMARIA Y SECUNDARIA DE LA ENTIDAD</v>
      </c>
      <c r="C112" s="37">
        <v>3</v>
      </c>
      <c r="D112" s="37">
        <v>2</v>
      </c>
      <c r="E112" s="37" t="s">
        <v>534</v>
      </c>
      <c r="F112" s="37" t="s">
        <v>537</v>
      </c>
      <c r="G112" s="37"/>
    </row>
    <row r="113" spans="1:7" ht="27" thickBot="1" thickTop="1">
      <c r="A113" s="35" t="str">
        <f>'IDENTIFICACION DEL RIESGO'!A134</f>
        <v>GESTION DE COMPRAS Y CONTRATACIÓN</v>
      </c>
      <c r="B113" s="35" t="str">
        <f>'IDENTIFICACION DEL RIESGO'!C134</f>
        <v>DESACTUALIZACIÓN EN LA MATRIZ PRIMARIA Y SECUNDARIA DE LA ENTIDAD</v>
      </c>
      <c r="C113" s="37">
        <v>3</v>
      </c>
      <c r="D113" s="37">
        <v>2</v>
      </c>
      <c r="E113" s="37" t="s">
        <v>534</v>
      </c>
      <c r="F113" s="37" t="s">
        <v>537</v>
      </c>
      <c r="G113" s="37"/>
    </row>
    <row r="114" spans="1:7" ht="37.5" customHeight="1" thickBot="1" thickTop="1">
      <c r="A114" s="35" t="str">
        <f>'IDENTIFICACION DEL RIESGO'!A135</f>
        <v>GESTION DE COMPRAS Y CONTRATACIÓN</v>
      </c>
      <c r="B114" s="35" t="str">
        <f>'IDENTIFICACION DEL RIESGO'!C135</f>
        <v>DETERIORO DE LOS DOCUMENTOS LOCALIZADOS DENTRO DE LOS EXPEDIENTES CONTRACTUALES</v>
      </c>
      <c r="C114" s="37">
        <v>3</v>
      </c>
      <c r="D114" s="37">
        <v>2</v>
      </c>
      <c r="E114" s="37" t="s">
        <v>534</v>
      </c>
      <c r="F114" s="37" t="s">
        <v>537</v>
      </c>
      <c r="G114" s="37"/>
    </row>
    <row r="115" spans="1:7" ht="27" thickBot="1" thickTop="1">
      <c r="A115" s="35" t="str">
        <f>'IDENTIFICACION DEL RIESGO'!A136</f>
        <v>GESTION DE COMPRAS Y CONTRATACIÓN</v>
      </c>
      <c r="B115" s="35" t="str">
        <f>'IDENTIFICACION DEL RIESGO'!C136</f>
        <v>DIFICULTADES EN LA MEDICIÓN DEL HACER DEL PROCESO</v>
      </c>
      <c r="C115" s="37">
        <v>3</v>
      </c>
      <c r="D115" s="37">
        <v>2</v>
      </c>
      <c r="E115" s="37" t="s">
        <v>534</v>
      </c>
      <c r="F115" s="37" t="s">
        <v>537</v>
      </c>
      <c r="G115" s="37"/>
    </row>
    <row r="116" ht="13.5" thickTop="1"/>
  </sheetData>
  <sheetProtection sheet="1" objects="1" scenarios="1"/>
  <mergeCells count="13">
    <mergeCell ref="G6:G7"/>
    <mergeCell ref="A1:A3"/>
    <mergeCell ref="B1:E1"/>
    <mergeCell ref="F1:G3"/>
    <mergeCell ref="B2:E3"/>
    <mergeCell ref="B4:C4"/>
    <mergeCell ref="D4:E4"/>
    <mergeCell ref="F4:G4"/>
    <mergeCell ref="A6:A7"/>
    <mergeCell ref="B6:B7"/>
    <mergeCell ref="C6:D6"/>
    <mergeCell ref="E6:E7"/>
    <mergeCell ref="F6:F7"/>
  </mergeCells>
  <conditionalFormatting sqref="F8:F115">
    <cfRule type="containsText" priority="1" dxfId="3" operator="containsText" text="Zona de Riesgo Extrema">
      <formula>NOT(ISERROR(SEARCH("Zona de Riesgo Extrema",F8)))</formula>
    </cfRule>
    <cfRule type="containsText" priority="2" dxfId="6" operator="containsText" text="Zona de Riesgo Moderada">
      <formula>NOT(ISERROR(SEARCH("Zona de Riesgo Moderada",F8)))</formula>
    </cfRule>
    <cfRule type="containsText" priority="3" dxfId="0" operator="containsText" text="Zona de Riesgo Baja">
      <formula>NOT(ISERROR(SEARCH("Zona de Riesgo Baja",F8)))</formula>
    </cfRule>
    <cfRule type="containsText" priority="4" dxfId="2" operator="containsText" text="Zona de Riesgo Alta">
      <formula>NOT(ISERROR(SEARCH("Zona de Riesgo Alta",F8)))</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119"/>
  <sheetViews>
    <sheetView zoomScalePageLayoutView="0" workbookViewId="0" topLeftCell="A1">
      <selection activeCell="C12" sqref="C12"/>
    </sheetView>
  </sheetViews>
  <sheetFormatPr defaultColWidth="11.421875" defaultRowHeight="12.75"/>
  <cols>
    <col min="1" max="1" width="21.8515625" style="0" customWidth="1"/>
    <col min="2" max="2" width="32.00390625" style="0" customWidth="1"/>
    <col min="3" max="3" width="16.00390625" style="0" customWidth="1"/>
    <col min="5" max="5" width="25.00390625" style="0" bestFit="1" customWidth="1"/>
    <col min="6" max="6" width="16.421875" style="0" customWidth="1"/>
    <col min="7" max="7" width="16.7109375" style="0" customWidth="1"/>
    <col min="9" max="9" width="22.57421875" style="0" customWidth="1"/>
    <col min="10" max="10" width="21.140625" style="0" customWidth="1"/>
  </cols>
  <sheetData>
    <row r="1" spans="1:10" ht="21" customHeight="1" thickBot="1" thickTop="1">
      <c r="A1" s="137"/>
      <c r="B1" s="137"/>
      <c r="C1" s="138" t="s">
        <v>0</v>
      </c>
      <c r="D1" s="138"/>
      <c r="E1" s="138"/>
      <c r="F1" s="138"/>
      <c r="G1" s="138"/>
      <c r="H1" s="138"/>
      <c r="I1" s="139" t="s">
        <v>2</v>
      </c>
      <c r="J1" s="140"/>
    </row>
    <row r="2" spans="1:10" ht="21" customHeight="1" thickBot="1" thickTop="1">
      <c r="A2" s="137"/>
      <c r="B2" s="137"/>
      <c r="C2" s="138"/>
      <c r="D2" s="138"/>
      <c r="E2" s="138"/>
      <c r="F2" s="138"/>
      <c r="G2" s="138"/>
      <c r="H2" s="138"/>
      <c r="I2" s="141"/>
      <c r="J2" s="142"/>
    </row>
    <row r="3" spans="1:10" ht="17.25" customHeight="1" thickBot="1" thickTop="1">
      <c r="A3" s="137"/>
      <c r="B3" s="137"/>
      <c r="C3" s="145" t="s">
        <v>44</v>
      </c>
      <c r="D3" s="145"/>
      <c r="E3" s="145"/>
      <c r="F3" s="145"/>
      <c r="G3" s="145"/>
      <c r="H3" s="145"/>
      <c r="I3" s="143"/>
      <c r="J3" s="144"/>
    </row>
    <row r="4" spans="1:10" ht="14.25" thickBot="1" thickTop="1">
      <c r="A4" s="146" t="s">
        <v>45</v>
      </c>
      <c r="B4" s="146"/>
      <c r="C4" s="146" t="s">
        <v>46</v>
      </c>
      <c r="D4" s="146"/>
      <c r="E4" s="146"/>
      <c r="F4" s="146" t="s">
        <v>47</v>
      </c>
      <c r="G4" s="146"/>
      <c r="H4" s="146"/>
      <c r="I4" s="146" t="s">
        <v>6</v>
      </c>
      <c r="J4" s="146"/>
    </row>
    <row r="5" ht="14.25" thickBot="1" thickTop="1"/>
    <row r="6" spans="1:10" ht="14.25" thickBot="1" thickTop="1">
      <c r="A6" s="132" t="s">
        <v>31</v>
      </c>
      <c r="B6" s="132" t="s">
        <v>33</v>
      </c>
      <c r="C6" s="136" t="s">
        <v>40</v>
      </c>
      <c r="D6" s="136"/>
      <c r="E6" s="132" t="s">
        <v>48</v>
      </c>
      <c r="F6" s="132" t="s">
        <v>49</v>
      </c>
      <c r="G6" s="136" t="s">
        <v>50</v>
      </c>
      <c r="H6" s="136"/>
      <c r="I6" s="132" t="s">
        <v>51</v>
      </c>
      <c r="J6" s="132" t="s">
        <v>52</v>
      </c>
    </row>
    <row r="7" spans="1:10" ht="14.25" thickBot="1" thickTop="1">
      <c r="A7" s="132"/>
      <c r="B7" s="132"/>
      <c r="C7" s="12" t="s">
        <v>7</v>
      </c>
      <c r="D7" s="12" t="s">
        <v>8</v>
      </c>
      <c r="E7" s="132"/>
      <c r="F7" s="132"/>
      <c r="G7" s="12" t="s">
        <v>7</v>
      </c>
      <c r="H7" s="12" t="s">
        <v>8</v>
      </c>
      <c r="I7" s="132"/>
      <c r="J7" s="132"/>
    </row>
    <row r="8" spans="1:10" ht="27" thickBot="1" thickTop="1">
      <c r="A8" s="35" t="str">
        <f>'ANALISIS DEL RIESGO'!A8</f>
        <v>DIRECCIONAMIENTO ESTRATEGICO</v>
      </c>
      <c r="B8" s="35" t="str">
        <f>'ANALISIS DEL RIESGO'!B8</f>
        <v>DESACTUALIZACION DEL MANUAL DE PROCESOS Y PROCEDIMIENTOS</v>
      </c>
      <c r="C8" s="35">
        <f>'ANALISIS DEL RIESGO'!C8</f>
        <v>5</v>
      </c>
      <c r="D8" s="35">
        <f>'ANALISIS DEL RIESGO'!D8</f>
        <v>2</v>
      </c>
      <c r="E8" s="35" t="str">
        <f>'ANALISIS DEL RIESGO'!F8</f>
        <v>Zona de Riesgo Alta</v>
      </c>
      <c r="F8" s="35"/>
      <c r="G8" s="35"/>
      <c r="H8" s="35"/>
      <c r="I8" s="35"/>
      <c r="J8" s="35"/>
    </row>
    <row r="9" spans="1:10" ht="27" thickBot="1" thickTop="1">
      <c r="A9" s="35" t="str">
        <f>'ANALISIS DEL RIESGO'!A9</f>
        <v>DIRECCIONAMIENTO ESTRATÉGICO</v>
      </c>
      <c r="B9" s="35" t="str">
        <f>'ANALISIS DEL RIESGO'!B9</f>
        <v>NO REALIZAR OPORTUNAMENTE LA REVISIÓN POR LA DIRECCION</v>
      </c>
      <c r="C9" s="35">
        <f>'ANALISIS DEL RIESGO'!C9</f>
        <v>5</v>
      </c>
      <c r="D9" s="35">
        <f>'ANALISIS DEL RIESGO'!D9</f>
        <v>2</v>
      </c>
      <c r="E9" s="35" t="str">
        <f>'ANALISIS DEL RIESGO'!F9</f>
        <v>Zona de Riesgo Alta</v>
      </c>
      <c r="F9" s="35"/>
      <c r="G9" s="35"/>
      <c r="H9" s="35"/>
      <c r="I9" s="35"/>
      <c r="J9" s="35"/>
    </row>
    <row r="10" spans="1:10" ht="27" thickBot="1" thickTop="1">
      <c r="A10" s="35" t="str">
        <f>'ANALISIS DEL RIESGO'!A10</f>
        <v>DIRECCIONAMIENTO ESTRATÉGICO</v>
      </c>
      <c r="B10" s="35" t="str">
        <f>'ANALISIS DEL RIESGO'!B10</f>
        <v>NO REALIZAR LAS ACTIVIDADES ASIGNADAS AL PROCESO</v>
      </c>
      <c r="C10" s="35">
        <f>'ANALISIS DEL RIESGO'!C10</f>
        <v>5</v>
      </c>
      <c r="D10" s="35">
        <f>'ANALISIS DEL RIESGO'!D10</f>
        <v>2</v>
      </c>
      <c r="E10" s="35" t="str">
        <f>'ANALISIS DEL RIESGO'!F10</f>
        <v>Zona de Riesgo Alta</v>
      </c>
      <c r="F10" s="35"/>
      <c r="G10" s="35"/>
      <c r="H10" s="35"/>
      <c r="I10" s="35"/>
      <c r="J10" s="35"/>
    </row>
    <row r="11" spans="1:10" ht="27" thickBot="1" thickTop="1">
      <c r="A11" s="35" t="str">
        <f>'ANALISIS DEL RIESGO'!A11</f>
        <v>DIRECCIONAMIENTO ESTRATÉGICO</v>
      </c>
      <c r="B11" s="35" t="str">
        <f>'ANALISIS DEL RIESGO'!B11</f>
        <v>INADECUADA CONSTRUCCIÓN DE LA DOFA</v>
      </c>
      <c r="C11" s="35">
        <f>'ANALISIS DEL RIESGO'!C11</f>
        <v>5</v>
      </c>
      <c r="D11" s="35">
        <f>'ANALISIS DEL RIESGO'!D11</f>
        <v>2</v>
      </c>
      <c r="E11" s="35" t="str">
        <f>'ANALISIS DEL RIESGO'!F11</f>
        <v>Zona de Riesgo Alta</v>
      </c>
      <c r="F11" s="35"/>
      <c r="G11" s="35"/>
      <c r="H11" s="35"/>
      <c r="I11" s="35"/>
      <c r="J11" s="35"/>
    </row>
    <row r="12" spans="1:10" ht="39.75" thickBot="1" thickTop="1">
      <c r="A12" s="35" t="str">
        <f>'ANALISIS DEL RIESGO'!A12</f>
        <v>DIRECCIONAMIENTO ESTRATÉGICO</v>
      </c>
      <c r="B12" s="35" t="str">
        <f>'ANALISIS DEL RIESGO'!B12</f>
        <v>QUE NO EXISTA UNIFORMIDAD EN EL INFORME DE GESTION A LA CIUDADANIA</v>
      </c>
      <c r="C12" s="35">
        <f>'ANALISIS DEL RIESGO'!C12</f>
        <v>5</v>
      </c>
      <c r="D12" s="35">
        <f>'ANALISIS DEL RIESGO'!D12</f>
        <v>1</v>
      </c>
      <c r="E12" s="35" t="str">
        <f>'ANALISIS DEL RIESGO'!F12</f>
        <v>Zona de Riesgo Alta</v>
      </c>
      <c r="F12" s="35"/>
      <c r="G12" s="35"/>
      <c r="H12" s="35"/>
      <c r="I12" s="35"/>
      <c r="J12" s="35"/>
    </row>
    <row r="13" spans="1:10" ht="39.75" thickBot="1" thickTop="1">
      <c r="A13" s="35" t="str">
        <f>'ANALISIS DEL RIESGO'!A13</f>
        <v>DIRECCIONAMIENTO ESTRATÉGICO</v>
      </c>
      <c r="B13" s="35" t="str">
        <f>'ANALISIS DEL RIESGO'!B13</f>
        <v>EL ALCANCE DEL COMITÉ NO SE ENCUENTRE ACORDE CON LA NORMATIVIDAD VIGENTE.</v>
      </c>
      <c r="C13" s="35">
        <f>'ANALISIS DEL RIESGO'!C13</f>
        <v>4</v>
      </c>
      <c r="D13" s="35">
        <f>'ANALISIS DEL RIESGO'!D13</f>
        <v>2</v>
      </c>
      <c r="E13" s="35" t="str">
        <f>'ANALISIS DEL RIESGO'!F13</f>
        <v>Zona de Riesgo Alta</v>
      </c>
      <c r="F13" s="35"/>
      <c r="G13" s="35"/>
      <c r="H13" s="35"/>
      <c r="I13" s="35"/>
      <c r="J13" s="35"/>
    </row>
    <row r="14" spans="1:10" ht="52.5" thickBot="1" thickTop="1">
      <c r="A14" s="35" t="str">
        <f>'ANALISIS DEL RIESGO'!A14</f>
        <v>DIRECCIONAMIENTO ESTRATÉGICO</v>
      </c>
      <c r="B14" s="35" t="str">
        <f>'ANALISIS DEL RIESGO'!B14</f>
        <v>QUE LOS INFORMES DE GESTION SE PRESENTEN DE FORMA INOPORTUNA PARA LA CONSOLIDACION DE LOS MISMOS </v>
      </c>
      <c r="C14" s="35">
        <f>'ANALISIS DEL RIESGO'!C14</f>
        <v>4</v>
      </c>
      <c r="D14" s="35">
        <f>'ANALISIS DEL RIESGO'!D14</f>
        <v>1</v>
      </c>
      <c r="E14" s="35" t="str">
        <f>'ANALISIS DEL RIESGO'!F14</f>
        <v>Zona de Riesgo Moderada</v>
      </c>
      <c r="F14" s="35"/>
      <c r="G14" s="35"/>
      <c r="H14" s="35"/>
      <c r="I14" s="35"/>
      <c r="J14" s="35"/>
    </row>
    <row r="15" spans="1:10" ht="39.75" thickBot="1" thickTop="1">
      <c r="A15" s="35" t="str">
        <f>'ANALISIS DEL RIESGO'!A15</f>
        <v>DIRECCIONAMIENTO ESTRATÉGICO</v>
      </c>
      <c r="B15" s="35" t="str">
        <f>'ANALISIS DEL RIESGO'!B15</f>
        <v>LA FORMULACIÓN DEL PLAN DE FORTALECIMIENTO QUEDE INCOMPLETO</v>
      </c>
      <c r="C15" s="35">
        <f>'ANALISIS DEL RIESGO'!C15</f>
        <v>4</v>
      </c>
      <c r="D15" s="35">
        <f>'ANALISIS DEL RIESGO'!D15</f>
        <v>1</v>
      </c>
      <c r="E15" s="35" t="str">
        <f>'ANALISIS DEL RIESGO'!F15</f>
        <v>Zona de Riesgo Moderada</v>
      </c>
      <c r="F15" s="35"/>
      <c r="G15" s="35"/>
      <c r="H15" s="35"/>
      <c r="I15" s="35"/>
      <c r="J15" s="35"/>
    </row>
    <row r="16" spans="1:10" ht="27" thickBot="1" thickTop="1">
      <c r="A16" s="35" t="str">
        <f>'ANALISIS DEL RIESGO'!A16</f>
        <v>DIRECCIONAMIENTO ESTRATÉGICO</v>
      </c>
      <c r="B16" s="35" t="str">
        <f>'ANALISIS DEL RIESGO'!B16</f>
        <v>INCUMPLIMIENTO DEL OBJETO DE LA ENTIDAD</v>
      </c>
      <c r="C16" s="35">
        <f>'ANALISIS DEL RIESGO'!C16</f>
        <v>2</v>
      </c>
      <c r="D16" s="35">
        <f>'ANALISIS DEL RIESGO'!D16</f>
        <v>3</v>
      </c>
      <c r="E16" s="35" t="str">
        <f>'ANALISIS DEL RIESGO'!F16</f>
        <v>Zona de Riesgo Moderada</v>
      </c>
      <c r="F16" s="35"/>
      <c r="G16" s="35"/>
      <c r="H16" s="35"/>
      <c r="I16" s="35"/>
      <c r="J16" s="35"/>
    </row>
    <row r="17" spans="1:10" ht="39.75" thickBot="1" thickTop="1">
      <c r="A17" s="35" t="str">
        <f>'ANALISIS DEL RIESGO'!A17</f>
        <v>GESTIÓN DE TIC'S</v>
      </c>
      <c r="B17" s="35" t="str">
        <f>'ANALISIS DEL RIESGO'!B17</f>
        <v>INEFICIENCIA A LA PRESTACION DEL SERVICIO DE SOPORTE TECNICO A USUSARIOS</v>
      </c>
      <c r="C17" s="35">
        <f>'ANALISIS DEL RIESGO'!C17</f>
        <v>3</v>
      </c>
      <c r="D17" s="35">
        <f>'ANALISIS DEL RIESGO'!D17</f>
        <v>1</v>
      </c>
      <c r="E17" s="35" t="str">
        <f>'ANALISIS DEL RIESGO'!F17</f>
        <v>Zona de Riesgo Baja</v>
      </c>
      <c r="F17" s="35"/>
      <c r="G17" s="35"/>
      <c r="H17" s="35"/>
      <c r="I17" s="35"/>
      <c r="J17" s="35"/>
    </row>
    <row r="18" spans="1:10" ht="36" customHeight="1" thickBot="1" thickTop="1">
      <c r="A18" s="35" t="str">
        <f>'ANALISIS DEL RIESGO'!A18</f>
        <v>GESTIÓN DE TIC'S</v>
      </c>
      <c r="B18" s="35" t="str">
        <f>'ANALISIS DEL RIESGO'!B18</f>
        <v>SUPLANTACION DE USUARIOS </v>
      </c>
      <c r="C18" s="35">
        <f>'ANALISIS DEL RIESGO'!C18</f>
        <v>3</v>
      </c>
      <c r="D18" s="35">
        <f>'ANALISIS DEL RIESGO'!D18</f>
        <v>4</v>
      </c>
      <c r="E18" s="35" t="str">
        <f>'ANALISIS DEL RIESGO'!F18</f>
        <v>Zona de Riesgo Extrema</v>
      </c>
      <c r="F18" s="35"/>
      <c r="G18" s="35"/>
      <c r="H18" s="35"/>
      <c r="I18" s="35"/>
      <c r="J18" s="35"/>
    </row>
    <row r="19" spans="1:10" ht="39.75" thickBot="1" thickTop="1">
      <c r="A19" s="35" t="str">
        <f>'ANALISIS DEL RIESGO'!A19</f>
        <v>GESTIÓN DE TIC'S</v>
      </c>
      <c r="B19" s="35" t="str">
        <f>'ANALISIS DEL RIESGO'!B19</f>
        <v>REALIZAR PUBLICACIONES DE INFORMACION ERRONEA O FUERA DE LOS TIEMPOS ESTABLECIDOS.</v>
      </c>
      <c r="C19" s="35">
        <f>'ANALISIS DEL RIESGO'!C19</f>
        <v>3</v>
      </c>
      <c r="D19" s="35">
        <f>'ANALISIS DEL RIESGO'!D19</f>
        <v>3</v>
      </c>
      <c r="E19" s="35" t="str">
        <f>'ANALISIS DEL RIESGO'!F19</f>
        <v>Zona de Riesgo Alta</v>
      </c>
      <c r="F19" s="35"/>
      <c r="G19" s="35"/>
      <c r="H19" s="35"/>
      <c r="I19" s="35"/>
      <c r="J19" s="35"/>
    </row>
    <row r="20" spans="1:10" ht="27" thickBot="1" thickTop="1">
      <c r="A20" s="35" t="str">
        <f>'ANALISIS DEL RIESGO'!A20</f>
        <v>GESTIÓN DE TIC'S</v>
      </c>
      <c r="B20" s="35" t="str">
        <f>'ANALISIS DEL RIESGO'!B20</f>
        <v>INCUMPLIMIENTO A LA DIRECCION NACIONAL DE DERECHOS DE AUTOR</v>
      </c>
      <c r="C20" s="35">
        <f>'ANALISIS DEL RIESGO'!C20</f>
        <v>3</v>
      </c>
      <c r="D20" s="35">
        <f>'ANALISIS DEL RIESGO'!D20</f>
        <v>4</v>
      </c>
      <c r="E20" s="35" t="str">
        <f>'ANALISIS DEL RIESGO'!F20</f>
        <v>Zona de Riesgo Extrema</v>
      </c>
      <c r="F20" s="35"/>
      <c r="G20" s="35"/>
      <c r="H20" s="35"/>
      <c r="I20" s="35"/>
      <c r="J20" s="35"/>
    </row>
    <row r="21" spans="1:10" ht="27" thickBot="1" thickTop="1">
      <c r="A21" s="35" t="str">
        <f>'ANALISIS DEL RIESGO'!A21</f>
        <v>GESTION DE TIC`S</v>
      </c>
      <c r="B21" s="35" t="str">
        <f>'ANALISIS DEL RIESGO'!B21</f>
        <v>ERROR AL ENVIO DE LOS INFORMES DE MONITOREO DE EQUIPOS</v>
      </c>
      <c r="C21" s="35">
        <f>'ANALISIS DEL RIESGO'!C21</f>
        <v>3</v>
      </c>
      <c r="D21" s="35">
        <f>'ANALISIS DEL RIESGO'!D21</f>
        <v>3</v>
      </c>
      <c r="E21" s="35" t="str">
        <f>'ANALISIS DEL RIESGO'!F21</f>
        <v>Zona de Riesgo Alta</v>
      </c>
      <c r="F21" s="35"/>
      <c r="G21" s="35"/>
      <c r="H21" s="35"/>
      <c r="I21" s="35"/>
      <c r="J21" s="35"/>
    </row>
    <row r="22" spans="1:10" ht="27" thickBot="1" thickTop="1">
      <c r="A22" s="35" t="str">
        <f>'ANALISIS DEL RIESGO'!A22</f>
        <v>GESTION DE TIC`S</v>
      </c>
      <c r="B22" s="35" t="str">
        <f>'ANALISIS DEL RIESGO'!B22</f>
        <v>NO CONTAR CON EQUIPOS DE RESPALDO EN LA ENTIDAD</v>
      </c>
      <c r="C22" s="35">
        <f>'ANALISIS DEL RIESGO'!C22</f>
        <v>3</v>
      </c>
      <c r="D22" s="35">
        <f>'ANALISIS DEL RIESGO'!D22</f>
        <v>4</v>
      </c>
      <c r="E22" s="35" t="str">
        <f>'ANALISIS DEL RIESGO'!F22</f>
        <v>Zona de Riesgo Extrema</v>
      </c>
      <c r="F22" s="35"/>
      <c r="G22" s="35"/>
      <c r="H22" s="35"/>
      <c r="I22" s="35"/>
      <c r="J22" s="35"/>
    </row>
    <row r="23" spans="1:10" ht="39.75" thickBot="1" thickTop="1">
      <c r="A23" s="35" t="str">
        <f>'ANALISIS DEL RIESGO'!A23</f>
        <v>GESTION DE TIC`S</v>
      </c>
      <c r="B23" s="35" t="str">
        <f>'ANALISIS DEL RIESGO'!B23</f>
        <v>DEBILIDADES EN EL HACER DEL PROCESO POR DESACTUALIZACION DE LA CARACTERIZACION</v>
      </c>
      <c r="C23" s="35">
        <f>'ANALISIS DEL RIESGO'!C23</f>
        <v>3</v>
      </c>
      <c r="D23" s="35">
        <f>'ANALISIS DEL RIESGO'!D23</f>
        <v>2</v>
      </c>
      <c r="E23" s="35" t="str">
        <f>'ANALISIS DEL RIESGO'!F23</f>
        <v>Zona de Riesgo Moderada</v>
      </c>
      <c r="F23" s="35"/>
      <c r="G23" s="35"/>
      <c r="H23" s="35"/>
      <c r="I23" s="35"/>
      <c r="J23" s="35"/>
    </row>
    <row r="24" spans="1:10" ht="28.5" customHeight="1" thickBot="1" thickTop="1">
      <c r="A24" s="35" t="str">
        <f>'ANALISIS DEL RIESGO'!A24</f>
        <v>GESTION DE TIC`S</v>
      </c>
      <c r="B24" s="35" t="str">
        <f>'ANALISIS DEL RIESGO'!B24</f>
        <v>PERDIDA DE INFORMACION</v>
      </c>
      <c r="C24" s="35">
        <f>'ANALISIS DEL RIESGO'!C24</f>
        <v>3</v>
      </c>
      <c r="D24" s="35">
        <f>'ANALISIS DEL RIESGO'!D24</f>
        <v>5</v>
      </c>
      <c r="E24" s="35" t="str">
        <f>'ANALISIS DEL RIESGO'!F24</f>
        <v>Zona de Riesgo Extrema</v>
      </c>
      <c r="F24" s="35"/>
      <c r="G24" s="35"/>
      <c r="H24" s="35"/>
      <c r="I24" s="35"/>
      <c r="J24" s="35"/>
    </row>
    <row r="25" spans="1:10" ht="39.75" thickBot="1" thickTop="1">
      <c r="A25" s="35" t="str">
        <f>'ANALISIS DEL RIESGO'!A25</f>
        <v>MEDICION Y MEJORA</v>
      </c>
      <c r="B25" s="35" t="str">
        <f>'ANALISIS DEL RIESGO'!B25</f>
        <v>INADECUADA FORMULACION DE LOS INDICADORES PARA LA MEDICION DE LA GESTION.</v>
      </c>
      <c r="C25" s="35">
        <f>'ANALISIS DEL RIESGO'!C25</f>
        <v>3</v>
      </c>
      <c r="D25" s="35">
        <f>'ANALISIS DEL RIESGO'!D25</f>
        <v>1</v>
      </c>
      <c r="E25" s="35" t="str">
        <f>'ANALISIS DEL RIESGO'!F25</f>
        <v>Zona de Riesgo Baja</v>
      </c>
      <c r="F25" s="35"/>
      <c r="G25" s="35"/>
      <c r="H25" s="35"/>
      <c r="I25" s="35"/>
      <c r="J25" s="35"/>
    </row>
    <row r="26" spans="1:10" ht="52.5" thickBot="1" thickTop="1">
      <c r="A26" s="35" t="str">
        <f>'ANALISIS DEL RIESGO'!A26</f>
        <v>MEDICION Y MEJORA</v>
      </c>
      <c r="B26" s="35" t="str">
        <f>'ANALISIS DEL RIESGO'!B26</f>
        <v>DESCONOCIMIENTO DE LAS DEBILIDADES, OPORTUNIDADES, FORTALEZAS Y AMENAZAS CON QUE CUENTA LA ENTIDAD.</v>
      </c>
      <c r="C26" s="35">
        <f>'ANALISIS DEL RIESGO'!C26</f>
        <v>3</v>
      </c>
      <c r="D26" s="35">
        <f>'ANALISIS DEL RIESGO'!D26</f>
        <v>2</v>
      </c>
      <c r="E26" s="35" t="str">
        <f>'ANALISIS DEL RIESGO'!F26</f>
        <v>Zona de Riesgo Moderada</v>
      </c>
      <c r="F26" s="35"/>
      <c r="G26" s="35"/>
      <c r="H26" s="35"/>
      <c r="I26" s="35"/>
      <c r="J26" s="35"/>
    </row>
    <row r="27" spans="1:10" ht="39.75" thickBot="1" thickTop="1">
      <c r="A27" s="35" t="str">
        <f>'ANALISIS DEL RIESGO'!A27</f>
        <v>MEDICION Y MEJORA</v>
      </c>
      <c r="B27" s="35" t="str">
        <f>'ANALISIS DEL RIESGO'!B27</f>
        <v>NO MEDIR DE MANERA CORRECTA LA EJECUCION DE LAS ACTIVIDADES Y EL CUIMPLIMIENTO DE LAS MISMAS.</v>
      </c>
      <c r="C27" s="35">
        <f>'ANALISIS DEL RIESGO'!C27</f>
        <v>3</v>
      </c>
      <c r="D27" s="35">
        <f>'ANALISIS DEL RIESGO'!D27</f>
        <v>1</v>
      </c>
      <c r="E27" s="35" t="str">
        <f>'ANALISIS DEL RIESGO'!F27</f>
        <v>Zona de Riesgo Baja</v>
      </c>
      <c r="F27" s="35"/>
      <c r="G27" s="35"/>
      <c r="H27" s="35"/>
      <c r="I27" s="35"/>
      <c r="J27" s="35"/>
    </row>
    <row r="28" spans="1:10" ht="39.75" thickBot="1" thickTop="1">
      <c r="A28" s="35" t="str">
        <f>'ANALISIS DEL RIESGO'!A28</f>
        <v>MEDICION Y MEJORA</v>
      </c>
      <c r="B28" s="35" t="str">
        <f>'ANALISIS DEL RIESGO'!B28</f>
        <v>INCURRIR EN LA GENERACION DE NO CONFORMIDADES REALES Y EL NO CUMPLIMIENTO DEL OBJETO MISIONAL.</v>
      </c>
      <c r="C28" s="35">
        <f>'ANALISIS DEL RIESGO'!C28</f>
        <v>3</v>
      </c>
      <c r="D28" s="35">
        <f>'ANALISIS DEL RIESGO'!D28</f>
        <v>2</v>
      </c>
      <c r="E28" s="35" t="str">
        <f>'ANALISIS DEL RIESGO'!F28</f>
        <v>Zona de Riesgo Moderada</v>
      </c>
      <c r="F28" s="35"/>
      <c r="G28" s="35"/>
      <c r="H28" s="35"/>
      <c r="I28" s="35"/>
      <c r="J28" s="35"/>
    </row>
    <row r="29" spans="1:10" ht="39.75" thickBot="1" thickTop="1">
      <c r="A29" s="35" t="str">
        <f>'ANALISIS DEL RIESGO'!A29</f>
        <v>MEDICION Y MEJORA</v>
      </c>
      <c r="B29" s="35" t="str">
        <f>'ANALISIS DEL RIESGO'!B29</f>
        <v>NO MEDIR ME MANERA EFECTIVA EL PLAN DE MANEJO DE RIESGOS DE LA ENTIDAD</v>
      </c>
      <c r="C29" s="35">
        <f>'ANALISIS DEL RIESGO'!C29</f>
        <v>3</v>
      </c>
      <c r="D29" s="35">
        <f>'ANALISIS DEL RIESGO'!D29</f>
        <v>3</v>
      </c>
      <c r="E29" s="35" t="str">
        <f>'ANALISIS DEL RIESGO'!F29</f>
        <v>Zona de Riesgo Alta</v>
      </c>
      <c r="F29" s="35"/>
      <c r="G29" s="35"/>
      <c r="H29" s="35"/>
      <c r="I29" s="35"/>
      <c r="J29" s="35"/>
    </row>
    <row r="30" spans="1:10" ht="39.75" thickBot="1" thickTop="1">
      <c r="A30" s="35" t="str">
        <f>'ANALISIS DEL RIESGO'!A30</f>
        <v>MEDICION Y MEJORA</v>
      </c>
      <c r="B30" s="35" t="str">
        <f>'ANALISIS DEL RIESGO'!B30</f>
        <v>NO DAR DIFUSION OPORTUNA DE LOS PROCEDIMIENTOS A LOS FUNCIONARIOS DE LA ENTIDAD</v>
      </c>
      <c r="C30" s="35">
        <f>'ANALISIS DEL RIESGO'!C30</f>
        <v>3</v>
      </c>
      <c r="D30" s="35">
        <f>'ANALISIS DEL RIESGO'!D30</f>
        <v>3</v>
      </c>
      <c r="E30" s="35" t="str">
        <f>'ANALISIS DEL RIESGO'!F30</f>
        <v>Zona de Riesgo Alta</v>
      </c>
      <c r="F30" s="35"/>
      <c r="G30" s="35"/>
      <c r="H30" s="35"/>
      <c r="I30" s="35"/>
      <c r="J30" s="35"/>
    </row>
    <row r="31" spans="1:10" ht="39.75" thickBot="1" thickTop="1">
      <c r="A31" s="35" t="str">
        <f>'ANALISIS DEL RIESGO'!A31</f>
        <v>MEDICION Y MEJORA</v>
      </c>
      <c r="B31" s="35" t="str">
        <f>'ANALISIS DEL RIESGO'!B31</f>
        <v>QUE LA MATRIZ DE INDICADORES NO ESTE CONSTRUIDA DE MANERA ADECUADA Y OPORTUNAMENTE. </v>
      </c>
      <c r="C31" s="35">
        <f>'ANALISIS DEL RIESGO'!C31</f>
        <v>3</v>
      </c>
      <c r="D31" s="35">
        <f>'ANALISIS DEL RIESGO'!D31</f>
        <v>3</v>
      </c>
      <c r="E31" s="35" t="str">
        <f>'ANALISIS DEL RIESGO'!F31</f>
        <v>Zona de Riesgo Alta</v>
      </c>
      <c r="F31" s="35"/>
      <c r="G31" s="35"/>
      <c r="H31" s="35"/>
      <c r="I31" s="35"/>
      <c r="J31" s="35"/>
    </row>
    <row r="32" spans="1:10" ht="52.5" thickBot="1" thickTop="1">
      <c r="A32" s="35" t="str">
        <f>'ANALISIS DEL RIESGO'!A32</f>
        <v>MEDICION Y MEJORA</v>
      </c>
      <c r="B32" s="35" t="str">
        <f>'ANALISIS DEL RIESGO'!B32</f>
        <v>QUE LOS PROCESOS PRESENTEN LA INFORMACION PARA EL INFORME DE DESEMPEÑO SIN LOS LINEAMIENTOS ADECUADOS.</v>
      </c>
      <c r="C32" s="35">
        <f>'ANALISIS DEL RIESGO'!C32</f>
        <v>4</v>
      </c>
      <c r="D32" s="35">
        <f>'ANALISIS DEL RIESGO'!D32</f>
        <v>3</v>
      </c>
      <c r="E32" s="35" t="str">
        <f>'ANALISIS DEL RIESGO'!F32</f>
        <v>Zona de Riesgo Alta</v>
      </c>
      <c r="F32" s="35"/>
      <c r="G32" s="35"/>
      <c r="H32" s="35"/>
      <c r="I32" s="35"/>
      <c r="J32" s="35"/>
    </row>
    <row r="33" spans="1:10" ht="39.75" thickBot="1" thickTop="1">
      <c r="A33" s="35" t="str">
        <f>'ANALISIS DEL RIESGO'!A33</f>
        <v>MEDICION Y MEJORA</v>
      </c>
      <c r="B33" s="35" t="str">
        <f>'ANALISIS DEL RIESGO'!B33</f>
        <v>QUE SE FORMULE DE MANERA INADECUADA LAS ACCIONES CORRECTIVAS DE LOS PROCESOS</v>
      </c>
      <c r="C33" s="35">
        <f>'ANALISIS DEL RIESGO'!C33</f>
        <v>4</v>
      </c>
      <c r="D33" s="35">
        <f>'ANALISIS DEL RIESGO'!D33</f>
        <v>2</v>
      </c>
      <c r="E33" s="35" t="str">
        <f>'ANALISIS DEL RIESGO'!F33</f>
        <v>Zona de Riesgo Alta</v>
      </c>
      <c r="F33" s="35"/>
      <c r="G33" s="35"/>
      <c r="H33" s="35"/>
      <c r="I33" s="35"/>
      <c r="J33" s="35"/>
    </row>
    <row r="34" spans="1:10" ht="39.75" thickBot="1" thickTop="1">
      <c r="A34" s="35" t="str">
        <f>'ANALISIS DEL RIESGO'!A34</f>
        <v>MEDICION Y MEJORA</v>
      </c>
      <c r="B34" s="35" t="str">
        <f>'ANALISIS DEL RIESGO'!B34</f>
        <v>NO PRESENTACIÓN OPORTUNA DEL REPORTE DE INDICADORES DE LA ENTIDAD.</v>
      </c>
      <c r="C34" s="35">
        <f>'ANALISIS DEL RIESGO'!C34</f>
        <v>4</v>
      </c>
      <c r="D34" s="35">
        <f>'ANALISIS DEL RIESGO'!D34</f>
        <v>2</v>
      </c>
      <c r="E34" s="35" t="str">
        <f>'ANALISIS DEL RIESGO'!F34</f>
        <v>Zona de Riesgo Alta</v>
      </c>
      <c r="F34" s="35"/>
      <c r="G34" s="35"/>
      <c r="H34" s="35"/>
      <c r="I34" s="35"/>
      <c r="J34" s="35"/>
    </row>
    <row r="35" spans="1:10" ht="39.75" thickBot="1" thickTop="1">
      <c r="A35" s="35" t="str">
        <f>'ANALISIS DEL RIESGO'!A35</f>
        <v>MEDICION Y MEJORA</v>
      </c>
      <c r="B35" s="35" t="str">
        <f>'ANALISIS DEL RIESGO'!B35</f>
        <v>NO PRESENTAR OPORTUNAMENTE EL INFORME EJECUTIVO DE REVISION POR LA DIRECCIÓN</v>
      </c>
      <c r="C35" s="35">
        <f>'ANALISIS DEL RIESGO'!C35</f>
        <v>4</v>
      </c>
      <c r="D35" s="35">
        <f>'ANALISIS DEL RIESGO'!D35</f>
        <v>2</v>
      </c>
      <c r="E35" s="35" t="str">
        <f>'ANALISIS DEL RIESGO'!F35</f>
        <v>Zona de Riesgo Alta</v>
      </c>
      <c r="F35" s="35"/>
      <c r="G35" s="35"/>
      <c r="H35" s="35"/>
      <c r="I35" s="35"/>
      <c r="J35" s="35"/>
    </row>
    <row r="36" spans="1:10" ht="27" thickBot="1" thickTop="1">
      <c r="A36" s="35" t="str">
        <f>'ANALISIS DEL RIESGO'!A36</f>
        <v>MEDICION Y MEJORA</v>
      </c>
      <c r="B36" s="35" t="str">
        <f>'ANALISIS DEL RIESGO'!B36</f>
        <v>DESACTUALIZACION DE LOS PROCEDIMIENTOS DEL PROCESO</v>
      </c>
      <c r="C36" s="35">
        <f>'ANALISIS DEL RIESGO'!C36</f>
        <v>4</v>
      </c>
      <c r="D36" s="35">
        <f>'ANALISIS DEL RIESGO'!D36</f>
        <v>1</v>
      </c>
      <c r="E36" s="35" t="str">
        <f>'ANALISIS DEL RIESGO'!F36</f>
        <v>Zona de Riesgo Moderada</v>
      </c>
      <c r="F36" s="35"/>
      <c r="G36" s="35"/>
      <c r="H36" s="35"/>
      <c r="I36" s="35"/>
      <c r="J36" s="35"/>
    </row>
    <row r="37" spans="1:10" ht="27" thickBot="1" thickTop="1">
      <c r="A37" s="35" t="str">
        <f>'ANALISIS DEL RIESGO'!A37</f>
        <v>MEDICION Y MEJORA</v>
      </c>
      <c r="B37" s="35" t="str">
        <f>'ANALISIS DEL RIESGO'!B37</f>
        <v>DEBILIDADES EN LA MEDICION DEL PROCESO </v>
      </c>
      <c r="C37" s="35">
        <f>'ANALISIS DEL RIESGO'!C37</f>
        <v>4</v>
      </c>
      <c r="D37" s="35">
        <f>'ANALISIS DEL RIESGO'!D37</f>
        <v>1</v>
      </c>
      <c r="E37" s="35" t="str">
        <f>'ANALISIS DEL RIESGO'!F37</f>
        <v>Zona de Riesgo Moderada</v>
      </c>
      <c r="F37" s="35"/>
      <c r="G37" s="35"/>
      <c r="H37" s="35"/>
      <c r="I37" s="35"/>
      <c r="J37" s="35"/>
    </row>
    <row r="38" spans="1:10" ht="39.75" thickBot="1" thickTop="1">
      <c r="A38" s="35" t="str">
        <f>'ANALISIS DEL RIESGO'!A38</f>
        <v>MEDICION Y MEJORA</v>
      </c>
      <c r="B38" s="35" t="str">
        <f>'ANALISIS DEL RIESGO'!B38</f>
        <v>DEBILIDADES EN EL HACER DEL PROCESO POR DESACTUALIZACION DE LA CARACTERIZACION</v>
      </c>
      <c r="C38" s="35">
        <f>'ANALISIS DEL RIESGO'!C38</f>
        <v>4</v>
      </c>
      <c r="D38" s="35">
        <f>'ANALISIS DEL RIESGO'!D38</f>
        <v>1</v>
      </c>
      <c r="E38" s="35" t="str">
        <f>'ANALISIS DEL RIESGO'!F38</f>
        <v>Zona de Riesgo Moderada</v>
      </c>
      <c r="F38" s="35"/>
      <c r="G38" s="35"/>
      <c r="H38" s="35"/>
      <c r="I38" s="35"/>
      <c r="J38" s="35"/>
    </row>
    <row r="39" spans="1:10" ht="39.75" thickBot="1" thickTop="1">
      <c r="A39" s="35" t="str">
        <f>'ANALISIS DEL RIESGO'!A39</f>
        <v>SEGUIMIENTO Y EVALUACION INDEPENDIENTE</v>
      </c>
      <c r="B39" s="35" t="str">
        <f>'ANALISIS DEL RIESGO'!B39</f>
        <v>DESCONOCIMIENTO DE LOS NUMERALES DE LA NORMA NTCGP 1000:2009 QUE APLICAN AL PROCESO</v>
      </c>
      <c r="C39" s="35">
        <f>'ANALISIS DEL RIESGO'!C39</f>
        <v>4</v>
      </c>
      <c r="D39" s="35">
        <f>'ANALISIS DEL RIESGO'!D39</f>
        <v>1</v>
      </c>
      <c r="E39" s="35" t="str">
        <f>'ANALISIS DEL RIESGO'!F39</f>
        <v>Zona de Riesgo Moderada</v>
      </c>
      <c r="F39" s="35"/>
      <c r="G39" s="35"/>
      <c r="H39" s="35"/>
      <c r="I39" s="35"/>
      <c r="J39" s="35"/>
    </row>
    <row r="40" spans="1:10" ht="65.25" thickBot="1" thickTop="1">
      <c r="A40" s="35" t="str">
        <f>'ANALISIS DEL RIESGO'!A40</f>
        <v>SEGUIMIENTO Y EVALUACION INDEPENDIENTE</v>
      </c>
      <c r="B40" s="35" t="str">
        <f>'ANALISIS DEL RIESGO'!B40</f>
        <v>NO DOCUMENTACIÓN DEL PROCEDIMIENTO PARA LA PRESENTACIÓN DEL CERTIFICADO UNICO DE GESTION DE INFORMACIÓN LITIGIOSA DEL ESTADO.</v>
      </c>
      <c r="C40" s="35">
        <f>'ANALISIS DEL RIESGO'!C40</f>
        <v>5</v>
      </c>
      <c r="D40" s="35">
        <f>'ANALISIS DEL RIESGO'!D40</f>
        <v>2</v>
      </c>
      <c r="E40" s="35" t="str">
        <f>'ANALISIS DEL RIESGO'!F40</f>
        <v>Zona de Riesgo Alta</v>
      </c>
      <c r="F40" s="35"/>
      <c r="G40" s="35"/>
      <c r="H40" s="35"/>
      <c r="I40" s="35"/>
      <c r="J40" s="35"/>
    </row>
    <row r="41" spans="1:10" ht="52.5" thickBot="1" thickTop="1">
      <c r="A41" s="35" t="str">
        <f>'ANALISIS DEL RIESGO'!A41</f>
        <v>GESTION DE TALENTO HUMANO</v>
      </c>
      <c r="B41" s="35" t="str">
        <f>'ANALISIS DEL RIESGO'!B41</f>
        <v>NO CUMPLIR AL 100% LAS ACTIVIDADES DEL PROGRAMA DE SALUD OCUPACIONAL ESTABLECIDAS PARA CADA VIGENCIA</v>
      </c>
      <c r="C41" s="35">
        <f>'ANALISIS DEL RIESGO'!C41</f>
        <v>4</v>
      </c>
      <c r="D41" s="35">
        <f>'ANALISIS DEL RIESGO'!D41</f>
        <v>2</v>
      </c>
      <c r="E41" s="35" t="str">
        <f>'ANALISIS DEL RIESGO'!F41</f>
        <v>Zona de Riesgo Alta</v>
      </c>
      <c r="F41" s="35"/>
      <c r="G41" s="35"/>
      <c r="H41" s="35"/>
      <c r="I41" s="35"/>
      <c r="J41" s="35"/>
    </row>
    <row r="42" spans="1:10" ht="27" thickBot="1" thickTop="1">
      <c r="A42" s="35" t="str">
        <f>'ANALISIS DEL RIESGO'!A42</f>
        <v>GESTIÓN DE TALENTO HUMANO</v>
      </c>
      <c r="B42" s="35" t="str">
        <f>'ANALISIS DEL RIESGO'!B42</f>
        <v>BAJO NIVEL DE COMPETENCIAS DEL TALENTO HUMANO AL SERVICIO</v>
      </c>
      <c r="C42" s="35">
        <f>'ANALISIS DEL RIESGO'!C42</f>
        <v>4</v>
      </c>
      <c r="D42" s="35">
        <f>'ANALISIS DEL RIESGO'!D42</f>
        <v>2</v>
      </c>
      <c r="E42" s="35" t="str">
        <f>'ANALISIS DEL RIESGO'!F42</f>
        <v>Zona de Riesgo Alta</v>
      </c>
      <c r="F42" s="35"/>
      <c r="G42" s="35"/>
      <c r="H42" s="35"/>
      <c r="I42" s="35"/>
      <c r="J42" s="35"/>
    </row>
    <row r="43" spans="1:10" ht="27" thickBot="1" thickTop="1">
      <c r="A43" s="35" t="str">
        <f>'ANALISIS DEL RIESGO'!A43</f>
        <v>GESTIÓN DE TALENTO HUMANO</v>
      </c>
      <c r="B43" s="35" t="str">
        <f>'ANALISIS DEL RIESGO'!B43</f>
        <v>FALTA DE ACTUALIZACION DE LA FICHA DE CARACTERIZACIÓN DEL  PROCESO</v>
      </c>
      <c r="C43" s="35">
        <f>'ANALISIS DEL RIESGO'!C43</f>
        <v>4</v>
      </c>
      <c r="D43" s="35">
        <f>'ANALISIS DEL RIESGO'!D43</f>
        <v>2</v>
      </c>
      <c r="E43" s="35" t="str">
        <f>'ANALISIS DEL RIESGO'!F43</f>
        <v>Zona de Riesgo Alta</v>
      </c>
      <c r="F43" s="35"/>
      <c r="G43" s="35"/>
      <c r="H43" s="35"/>
      <c r="I43" s="35"/>
      <c r="J43" s="35"/>
    </row>
    <row r="44" spans="1:10" ht="39.75" thickBot="1" thickTop="1">
      <c r="A44" s="35" t="str">
        <f>'ANALISIS DEL RIESGO'!A44</f>
        <v>GESTIÓN DOCUMENTAL. </v>
      </c>
      <c r="B44" s="35" t="str">
        <f>'ANALISIS DEL RIESGO'!B44</f>
        <v>PÉRDIDA DEFINITIVA O EXTRAVIO DE DOCUMENTOS RECIBIDOS O GENERADOS POR LA ENTIDAD</v>
      </c>
      <c r="C44" s="35">
        <f>'ANALISIS DEL RIESGO'!C44</f>
        <v>2</v>
      </c>
      <c r="D44" s="35">
        <f>'ANALISIS DEL RIESGO'!D44</f>
        <v>2</v>
      </c>
      <c r="E44" s="35" t="str">
        <f>'ANALISIS DEL RIESGO'!F44</f>
        <v>Zona de Riesgo Baja</v>
      </c>
      <c r="F44" s="35"/>
      <c r="G44" s="35"/>
      <c r="H44" s="35"/>
      <c r="I44" s="35"/>
      <c r="J44" s="35"/>
    </row>
    <row r="45" spans="1:10" ht="52.5" thickBot="1" thickTop="1">
      <c r="A45" s="35" t="str">
        <f>'ANALISIS DEL RIESGO'!A45</f>
        <v>GESTION DOCUMENTAL</v>
      </c>
      <c r="B45" s="35" t="str">
        <f>'ANALISIS DEL RIESGO'!B45</f>
        <v>QUE EL CONSECUTIVO ÚNICO DE LA ENTIDAD FPS SE ENCUENTRE INCOMPLETO O NO SE ENCUENTRE CORRECTAMENTE FOLIADO   </v>
      </c>
      <c r="C45" s="35">
        <f>'ANALISIS DEL RIESGO'!C45</f>
        <v>2</v>
      </c>
      <c r="D45" s="35">
        <f>'ANALISIS DEL RIESGO'!D45</f>
        <v>4</v>
      </c>
      <c r="E45" s="35" t="str">
        <f>'ANALISIS DEL RIESGO'!F45</f>
        <v>Zona de Riesgo Alta</v>
      </c>
      <c r="F45" s="35"/>
      <c r="G45" s="35"/>
      <c r="H45" s="35"/>
      <c r="I45" s="35"/>
      <c r="J45" s="35"/>
    </row>
    <row r="46" spans="1:10" ht="39.75" thickBot="1" thickTop="1">
      <c r="A46" s="35" t="str">
        <f>'ANALISIS DEL RIESGO'!A46</f>
        <v>GESTION DOCUMENTAL</v>
      </c>
      <c r="B46" s="35" t="str">
        <f>'ANALISIS DEL RIESGO'!B46</f>
        <v>ERRORES EN LAS TRANSFERENCIAS AL ARCHIVO CENTRAL INCUMPLIENDO CON EL ACUERDO 042 DE 2000</v>
      </c>
      <c r="C46" s="35">
        <f>'ANALISIS DEL RIESGO'!C46</f>
        <v>2</v>
      </c>
      <c r="D46" s="35">
        <f>'ANALISIS DEL RIESGO'!D46</f>
        <v>4</v>
      </c>
      <c r="E46" s="35" t="str">
        <f>'ANALISIS DEL RIESGO'!F46</f>
        <v>Zona de Riesgo Alta</v>
      </c>
      <c r="F46" s="35"/>
      <c r="G46" s="35"/>
      <c r="H46" s="35"/>
      <c r="I46" s="35"/>
      <c r="J46" s="35"/>
    </row>
    <row r="47" spans="1:10" ht="39.75" thickBot="1" thickTop="1">
      <c r="A47" s="35" t="str">
        <f>'ANALISIS DEL RIESGO'!A47</f>
        <v>GESTION DOCUMENTAL</v>
      </c>
      <c r="B47" s="35" t="str">
        <f>'ANALISIS DEL RIESGO'!B47</f>
        <v>PERDIDA DE DOCUMENTOS DEL ARCHIVO DE GESTION DE LOS PROCESOS Y DEL ARCHIVO CENTRAL</v>
      </c>
      <c r="C47" s="35">
        <f>'ANALISIS DEL RIESGO'!C47</f>
        <v>2</v>
      </c>
      <c r="D47" s="35">
        <f>'ANALISIS DEL RIESGO'!D47</f>
        <v>4</v>
      </c>
      <c r="E47" s="35" t="str">
        <f>'ANALISIS DEL RIESGO'!F47</f>
        <v>Zona de Riesgo Alta</v>
      </c>
      <c r="F47" s="35"/>
      <c r="G47" s="35"/>
      <c r="H47" s="35"/>
      <c r="I47" s="35"/>
      <c r="J47" s="35"/>
    </row>
    <row r="48" spans="1:10" ht="27" thickBot="1" thickTop="1">
      <c r="A48" s="35" t="str">
        <f>'ANALISIS DEL RIESGO'!A48</f>
        <v>GESTION DOCUMENTAL</v>
      </c>
      <c r="B48" s="35" t="str">
        <f>'ANALISIS DEL RIESGO'!B48</f>
        <v>FALTA DE CONTROL EN EL INVENTARIO UNICO DOCUMENTAL </v>
      </c>
      <c r="C48" s="35">
        <f>'ANALISIS DEL RIESGO'!C48</f>
        <v>2</v>
      </c>
      <c r="D48" s="35">
        <f>'ANALISIS DEL RIESGO'!D48</f>
        <v>1</v>
      </c>
      <c r="E48" s="35" t="str">
        <f>'ANALISIS DEL RIESGO'!F48</f>
        <v>Zona de Riesgo Baja</v>
      </c>
      <c r="F48" s="35"/>
      <c r="G48" s="35"/>
      <c r="H48" s="35"/>
      <c r="I48" s="35"/>
      <c r="J48" s="35"/>
    </row>
    <row r="49" spans="1:10" ht="27" thickBot="1" thickTop="1">
      <c r="A49" s="35" t="str">
        <f>'ANALISIS DEL RIESGO'!A49</f>
        <v>GESTION DOCUMENTAL</v>
      </c>
      <c r="B49" s="35" t="str">
        <f>'ANALISIS DEL RIESGO'!B49</f>
        <v>DESACTUALIZACIÓN DE LA CARACTERIZACIÓN DEL PROCESO</v>
      </c>
      <c r="C49" s="35">
        <f>'ANALISIS DEL RIESGO'!C49</f>
        <v>4</v>
      </c>
      <c r="D49" s="35">
        <f>'ANALISIS DEL RIESGO'!D49</f>
        <v>2</v>
      </c>
      <c r="E49" s="35" t="str">
        <f>'ANALISIS DEL RIESGO'!F49</f>
        <v>Zona de Riesgo Alta</v>
      </c>
      <c r="F49" s="35"/>
      <c r="G49" s="35"/>
      <c r="H49" s="35"/>
      <c r="I49" s="35"/>
      <c r="J49" s="35"/>
    </row>
    <row r="50" spans="1:10" ht="39.75" thickBot="1" thickTop="1">
      <c r="A50" s="35" t="str">
        <f>'ANALISIS DEL RIESGO'!A50</f>
        <v>ATENCIÓN AL CIUDADANO</v>
      </c>
      <c r="B50" s="35" t="str">
        <f>'ANALISIS DEL RIESGO'!B50</f>
        <v>ERROR  EN  LA INFORMACION QUE SE PRESENTA EN EL I NFORME DE PERCEPCION QUEJAS Y RECLAMOS.</v>
      </c>
      <c r="C50" s="35">
        <f>'ANALISIS DEL RIESGO'!C50</f>
        <v>4</v>
      </c>
      <c r="D50" s="35">
        <f>'ANALISIS DEL RIESGO'!D50</f>
        <v>4</v>
      </c>
      <c r="E50" s="35" t="str">
        <f>'ANALISIS DEL RIESGO'!F50</f>
        <v>Zona de Riesgo Extrema</v>
      </c>
      <c r="F50" s="35"/>
      <c r="G50" s="35"/>
      <c r="H50" s="35"/>
      <c r="I50" s="35"/>
      <c r="J50" s="35"/>
    </row>
    <row r="51" spans="1:10" ht="39.75" thickBot="1" thickTop="1">
      <c r="A51" s="35" t="str">
        <f>'ANALISIS DEL RIESGO'!A51</f>
        <v>ATENCIÓN AL CIUDADANO</v>
      </c>
      <c r="B51" s="35" t="str">
        <f>'ANALISIS DEL RIESGO'!B51</f>
        <v>DIFICULTAD AL REALIZAR EL SEGUIMIENTO DE LAS QUEJAS Y RECLAMOS</v>
      </c>
      <c r="C51" s="35">
        <f>'ANALISIS DEL RIESGO'!C51</f>
        <v>4</v>
      </c>
      <c r="D51" s="35">
        <f>'ANALISIS DEL RIESGO'!D51</f>
        <v>4</v>
      </c>
      <c r="E51" s="35" t="str">
        <f>'ANALISIS DEL RIESGO'!F51</f>
        <v>Zona de Riesgo Extrema</v>
      </c>
      <c r="F51" s="35"/>
      <c r="G51" s="35"/>
      <c r="H51" s="35"/>
      <c r="I51" s="35"/>
      <c r="J51" s="35"/>
    </row>
    <row r="52" spans="1:10" ht="39.75" thickBot="1" thickTop="1">
      <c r="A52" s="35" t="str">
        <f>'ANALISIS DEL RIESGO'!A52</f>
        <v>ATENCIÓN AL CIUDADANO </v>
      </c>
      <c r="B52" s="35" t="str">
        <f>'ANALISIS DEL RIESGO'!B52</f>
        <v>PERDIDA,  DETERIORO DE DOCUMENTOS SUMINISTRADOS POR LOS USUARIOS</v>
      </c>
      <c r="C52" s="35">
        <f>'ANALISIS DEL RIESGO'!C52</f>
        <v>2</v>
      </c>
      <c r="D52" s="35">
        <f>'ANALISIS DEL RIESGO'!D52</f>
        <v>4</v>
      </c>
      <c r="E52" s="35" t="str">
        <f>'ANALISIS DEL RIESGO'!F52</f>
        <v>Zona de Riesgo Alta</v>
      </c>
      <c r="F52" s="35"/>
      <c r="G52" s="35"/>
      <c r="H52" s="35"/>
      <c r="I52" s="35"/>
      <c r="J52" s="35"/>
    </row>
    <row r="53" spans="1:10" ht="14.25" thickBot="1" thickTop="1">
      <c r="A53" s="35" t="str">
        <f>'ANALISIS DEL RIESGO'!A53</f>
        <v>ATENCIÓN AL CIUDADANO </v>
      </c>
      <c r="B53" s="35" t="str">
        <f>'ANALISIS DEL RIESGO'!B53</f>
        <v>PROCEDIMIENTO DESACTUALIZADOS</v>
      </c>
      <c r="C53" s="35">
        <f>'ANALISIS DEL RIESGO'!C53</f>
        <v>4</v>
      </c>
      <c r="D53" s="35">
        <f>'ANALISIS DEL RIESGO'!D53</f>
        <v>2</v>
      </c>
      <c r="E53" s="35" t="str">
        <f>'ANALISIS DEL RIESGO'!F53</f>
        <v>Zona de Riesgo Alta</v>
      </c>
      <c r="F53" s="35"/>
      <c r="G53" s="35"/>
      <c r="H53" s="35"/>
      <c r="I53" s="35"/>
      <c r="J53" s="35"/>
    </row>
    <row r="54" spans="1:10" ht="27" thickBot="1" thickTop="1">
      <c r="A54" s="35" t="str">
        <f>'ANALISIS DEL RIESGO'!A54</f>
        <v>ATENCIÓN AL CIUDADANO </v>
      </c>
      <c r="B54" s="35" t="str">
        <f>'ANALISIS DEL RIESGO'!B54</f>
        <v>HERRAMIENTAS DISEÑADAS EN EL PROCESO NO ADOPTADAS EN CALIDAD</v>
      </c>
      <c r="C54" s="35">
        <f>'ANALISIS DEL RIESGO'!C54</f>
        <v>4</v>
      </c>
      <c r="D54" s="35">
        <f>'ANALISIS DEL RIESGO'!D54</f>
        <v>2</v>
      </c>
      <c r="E54" s="35" t="str">
        <f>'ANALISIS DEL RIESGO'!F54</f>
        <v>Zona de Riesgo Alta</v>
      </c>
      <c r="F54" s="35"/>
      <c r="G54" s="35"/>
      <c r="H54" s="35"/>
      <c r="I54" s="35"/>
      <c r="J54" s="35"/>
    </row>
    <row r="55" spans="1:10" ht="52.5" thickBot="1" thickTop="1">
      <c r="A55" s="35" t="str">
        <f>'ANALISIS DEL RIESGO'!A55</f>
        <v>ATENCIÓN AL CIUDADANO </v>
      </c>
      <c r="B55" s="35" t="str">
        <f>'ANALISIS DEL RIESGO'!B55</f>
        <v>NO REALIZACIÓN DE LA SOCIALIZACIÓN  EL PROCEDIMIENTO EXISTENTE AL "CONTROL DEL PRODUCTO NO CONFORME DENTRO DEL PROCESO</v>
      </c>
      <c r="C55" s="35">
        <f>'ANALISIS DEL RIESGO'!C55</f>
        <v>4</v>
      </c>
      <c r="D55" s="35">
        <f>'ANALISIS DEL RIESGO'!D55</f>
        <v>2</v>
      </c>
      <c r="E55" s="35" t="str">
        <f>'ANALISIS DEL RIESGO'!F55</f>
        <v>Zona de Riesgo Alta</v>
      </c>
      <c r="F55" s="35"/>
      <c r="G55" s="35"/>
      <c r="H55" s="35"/>
      <c r="I55" s="35"/>
      <c r="J55" s="35"/>
    </row>
    <row r="56" spans="1:10" ht="39" customHeight="1" thickBot="1" thickTop="1">
      <c r="A56" s="35" t="str">
        <f>'ANALISIS DEL RIESGO'!A56</f>
        <v>ATENCIÓN AL CIUDADANO</v>
      </c>
      <c r="B56" s="35" t="str">
        <f>'ANALISIS DEL RIESGO'!B56</f>
        <v>NO BRINDAR RESPUESTA OPORTUNA A LAS SOLICITUDES DE LOS CIUDADANOS</v>
      </c>
      <c r="C56" s="35">
        <f>'ANALISIS DEL RIESGO'!C56</f>
        <v>4</v>
      </c>
      <c r="D56" s="35">
        <f>'ANALISIS DEL RIESGO'!D56</f>
        <v>2</v>
      </c>
      <c r="E56" s="35" t="str">
        <f>'ANALISIS DEL RIESGO'!F56</f>
        <v>Zona de Riesgo Alta</v>
      </c>
      <c r="F56" s="35"/>
      <c r="G56" s="35"/>
      <c r="H56" s="35"/>
      <c r="I56" s="35"/>
      <c r="J56" s="35"/>
    </row>
    <row r="57" spans="1:10" ht="39.75" thickBot="1" thickTop="1">
      <c r="A57" s="35" t="str">
        <f>'ANALISIS DEL RIESGO'!A57</f>
        <v>ATENCIÓN AL CIUDADANO</v>
      </c>
      <c r="B57" s="35" t="str">
        <f>'ANALISIS DEL RIESGO'!B57</f>
        <v>DESACTUALIZACIÓN DEL NORMOGRAMA INSTITUCIONAL DE LA ENTIDAD</v>
      </c>
      <c r="C57" s="35">
        <f>'ANALISIS DEL RIESGO'!C57</f>
        <v>4</v>
      </c>
      <c r="D57" s="35">
        <f>'ANALISIS DEL RIESGO'!D57</f>
        <v>2</v>
      </c>
      <c r="E57" s="35" t="str">
        <f>'ANALISIS DEL RIESGO'!F57</f>
        <v>Zona de Riesgo Alta</v>
      </c>
      <c r="F57" s="35"/>
      <c r="G57" s="35"/>
      <c r="H57" s="35"/>
      <c r="I57" s="35"/>
      <c r="J57" s="35"/>
    </row>
    <row r="58" spans="1:10" ht="39.75" thickBot="1" thickTop="1">
      <c r="A58" s="35" t="str">
        <f>'ANALISIS DEL RIESGO'!A58</f>
        <v>ATENCIÓN AL CIUDADANO</v>
      </c>
      <c r="B58" s="35" t="str">
        <f>'ANALISIS DEL RIESGO'!B58</f>
        <v>DIFICULTAD AL MEDIR EL CUMPLIMIENTO DE LOS OBJETIVOS DEL PROCESO</v>
      </c>
      <c r="C58" s="35">
        <f>'ANALISIS DEL RIESGO'!C58</f>
        <v>4</v>
      </c>
      <c r="D58" s="35">
        <f>'ANALISIS DEL RIESGO'!D58</f>
        <v>2</v>
      </c>
      <c r="E58" s="35" t="str">
        <f>'ANALISIS DEL RIESGO'!F58</f>
        <v>Zona de Riesgo Alta</v>
      </c>
      <c r="F58" s="35"/>
      <c r="G58" s="35"/>
      <c r="H58" s="35"/>
      <c r="I58" s="35"/>
      <c r="J58" s="35"/>
    </row>
    <row r="59" spans="1:10" ht="39.75" thickBot="1" thickTop="1">
      <c r="A59" s="35" t="str">
        <f>'ANALISIS DEL RIESGO'!A59</f>
        <v>ATENCIÓN AL CIUDADANO</v>
      </c>
      <c r="B59" s="35" t="str">
        <f>'ANALISIS DEL RIESGO'!B59</f>
        <v>DIFICULTAD PARA CONOCER QUE FUNCIONARIO ESTA PRESTANDO BUEN SERVICIO A LOS CIUDADANOS</v>
      </c>
      <c r="C59" s="35">
        <f>'ANALISIS DEL RIESGO'!C59</f>
        <v>4</v>
      </c>
      <c r="D59" s="35">
        <f>'ANALISIS DEL RIESGO'!D59</f>
        <v>2</v>
      </c>
      <c r="E59" s="35" t="str">
        <f>'ANALISIS DEL RIESGO'!F59</f>
        <v>Zona de Riesgo Alta</v>
      </c>
      <c r="F59" s="35"/>
      <c r="G59" s="35"/>
      <c r="H59" s="35"/>
      <c r="I59" s="35"/>
      <c r="J59" s="35"/>
    </row>
    <row r="60" spans="1:10" ht="39.75" thickBot="1" thickTop="1">
      <c r="A60" s="35" t="str">
        <f>'ANALISIS DEL RIESGO'!A60</f>
        <v>ATENCIÓN AL CIUDADANO</v>
      </c>
      <c r="B60" s="35" t="str">
        <f>'ANALISIS DEL RIESGO'!B60</f>
        <v>NO ATENDER OPORTUNAMENTE LAS QUEJAS Y RECLAMOS DE LOS CIUDADANOS POR LA LINEA 018000</v>
      </c>
      <c r="C60" s="35">
        <f>'ANALISIS DEL RIESGO'!C60</f>
        <v>4</v>
      </c>
      <c r="D60" s="35">
        <f>'ANALISIS DEL RIESGO'!D60</f>
        <v>2</v>
      </c>
      <c r="E60" s="35" t="str">
        <f>'ANALISIS DEL RIESGO'!F60</f>
        <v>Zona de Riesgo Alta</v>
      </c>
      <c r="F60" s="35"/>
      <c r="G60" s="35"/>
      <c r="H60" s="35"/>
      <c r="I60" s="35"/>
      <c r="J60" s="35"/>
    </row>
    <row r="61" spans="1:10" ht="78" thickBot="1" thickTop="1">
      <c r="A61" s="35" t="str">
        <f>'ANALISIS DEL RIESGO'!A61</f>
        <v>GESTIÓN DE SERVICIOS DE SALUD</v>
      </c>
      <c r="B61" s="35" t="str">
        <f>'ANALISIS DEL RIESGO'!B61</f>
        <v>QUE LOS REQUISITOS ESTABLECIDOS EN LA LEY ANTITRAMITES PARA EL PROCESO GESTIÓN DE SERVICIOS DE SALUD NO SE ENCUENTREN ACTUALIZADOS EN LA PAGINA WEB DE LA ENTIDAD</v>
      </c>
      <c r="C61" s="35">
        <f>'ANALISIS DEL RIESGO'!C61</f>
        <v>3</v>
      </c>
      <c r="D61" s="35">
        <f>'ANALISIS DEL RIESGO'!D61</f>
        <v>3</v>
      </c>
      <c r="E61" s="35" t="str">
        <f>'ANALISIS DEL RIESGO'!F61</f>
        <v>Zona de Riesgo Alta</v>
      </c>
      <c r="F61" s="35"/>
      <c r="G61" s="35"/>
      <c r="H61" s="35"/>
      <c r="I61" s="35"/>
      <c r="J61" s="35"/>
    </row>
    <row r="62" spans="1:10" ht="27" thickBot="1" thickTop="1">
      <c r="A62" s="35" t="str">
        <f>'ANALISIS DEL RIESGO'!A62</f>
        <v>GESTIÓN DE SERVICIOS DE SALUD</v>
      </c>
      <c r="B62" s="35" t="str">
        <f>'ANALISIS DEL RIESGO'!B62</f>
        <v>QUE LA GUIA DE SERVICIOS DE SALUD NO SE ENCUENTE ACTUALIZADA</v>
      </c>
      <c r="C62" s="35">
        <f>'ANALISIS DEL RIESGO'!C62</f>
        <v>3</v>
      </c>
      <c r="D62" s="35">
        <f>'ANALISIS DEL RIESGO'!D62</f>
        <v>3</v>
      </c>
      <c r="E62" s="35" t="str">
        <f>'ANALISIS DEL RIESGO'!F62</f>
        <v>Zona de Riesgo Alta</v>
      </c>
      <c r="F62" s="35"/>
      <c r="G62" s="35"/>
      <c r="H62" s="35"/>
      <c r="I62" s="35"/>
      <c r="J62" s="35"/>
    </row>
    <row r="63" spans="1:10" ht="39.75" thickBot="1" thickTop="1">
      <c r="A63" s="35" t="str">
        <f>'ANALISIS DEL RIESGO'!A63</f>
        <v>GESTIÓN DE SERVICIOS DE SALUD</v>
      </c>
      <c r="B63" s="35" t="str">
        <f>'ANALISIS DEL RIESGO'!B63</f>
        <v>DESACTUALIZACION DEL NORMOGRAMA DEL PROCESO DE SALUD</v>
      </c>
      <c r="C63" s="35">
        <f>'ANALISIS DEL RIESGO'!C63</f>
        <v>4</v>
      </c>
      <c r="D63" s="35">
        <f>'ANALISIS DEL RIESGO'!D63</f>
        <v>2</v>
      </c>
      <c r="E63" s="35" t="str">
        <f>'ANALISIS DEL RIESGO'!F63</f>
        <v>Zona de Riesgo Alta</v>
      </c>
      <c r="F63" s="35"/>
      <c r="G63" s="35"/>
      <c r="H63" s="35"/>
      <c r="I63" s="35"/>
      <c r="J63" s="35"/>
    </row>
    <row r="64" spans="1:10" ht="65.25" thickBot="1" thickTop="1">
      <c r="A64" s="35" t="str">
        <f>'ANALISIS DEL RIESGO'!A64</f>
        <v>GESTIÓN DE SERVICIOS DE SALUD</v>
      </c>
      <c r="B64" s="35" t="str">
        <f>'ANALISIS DEL RIESGO'!B64</f>
        <v>NO PUBLICACIÓN ACTUALIZADA DE  LA INFORMACIÓN DE LOS PUNTOS DE ATENCIÓN DE USUARIOS A NIVEL NACIONAL  EN LA PÁGINA WEB DE LA ENTIDAD</v>
      </c>
      <c r="C64" s="35">
        <f>'ANALISIS DEL RIESGO'!C64</f>
        <v>3</v>
      </c>
      <c r="D64" s="35">
        <f>'ANALISIS DEL RIESGO'!D64</f>
        <v>3</v>
      </c>
      <c r="E64" s="35" t="str">
        <f>'ANALISIS DEL RIESGO'!F64</f>
        <v>Zona de Riesgo Alta</v>
      </c>
      <c r="F64" s="35"/>
      <c r="G64" s="35"/>
      <c r="H64" s="35"/>
      <c r="I64" s="35"/>
      <c r="J64" s="35"/>
    </row>
    <row r="65" spans="1:10" ht="52.5" thickBot="1" thickTop="1">
      <c r="A65" s="35" t="str">
        <f>'ANALISIS DEL RIESGO'!A65</f>
        <v>GESTIÓN DE SERVICIOS DE SALUD</v>
      </c>
      <c r="B65" s="35" t="str">
        <f>'ANALISIS DEL RIESGO'!B65</f>
        <v>INDICADOR DE OPORTUNIDAD TRAMITE DE VALORACIONES MEDICO LABORALES DEFINIDO EN FORMA INCOMPLETA EN DOCUMENTOS</v>
      </c>
      <c r="C65" s="35">
        <f>'ANALISIS DEL RIESGO'!C65</f>
        <v>2</v>
      </c>
      <c r="D65" s="35">
        <f>'ANALISIS DEL RIESGO'!D65</f>
        <v>2</v>
      </c>
      <c r="E65" s="35" t="str">
        <f>'ANALISIS DEL RIESGO'!F65</f>
        <v>Zona de Riesgo Baja</v>
      </c>
      <c r="F65" s="35"/>
      <c r="G65" s="35"/>
      <c r="H65" s="35"/>
      <c r="I65" s="35"/>
      <c r="J65" s="35"/>
    </row>
    <row r="66" spans="1:10" ht="90.75" thickBot="1" thickTop="1">
      <c r="A66" s="35" t="str">
        <f>'ANALISIS DEL RIESGO'!A66</f>
        <v>GESTIÓN DE SERVICIOS DE SALUD</v>
      </c>
      <c r="B66" s="35" t="str">
        <f>'ANALISIS DEL RIESGO'!B66</f>
        <v>FORMULACIÓN DEL OBJETIVO DE CALIDAD NO ES APLICABLE AL PROCESO, TENIENDO EN CUENTA QUE LAS ACTIVIDADES QUE SE REALIZAN EN EL MISMO SON DE GESTIÓN PERO NO GARANTIZAN LA PRESTACIÓN DEL SERVICIO.</v>
      </c>
      <c r="C66" s="35">
        <f>'ANALISIS DEL RIESGO'!C66</f>
        <v>3</v>
      </c>
      <c r="D66" s="35">
        <f>'ANALISIS DEL RIESGO'!D66</f>
        <v>3</v>
      </c>
      <c r="E66" s="35" t="str">
        <f>'ANALISIS DEL RIESGO'!F66</f>
        <v>Zona de Riesgo Alta</v>
      </c>
      <c r="F66" s="35"/>
      <c r="G66" s="35"/>
      <c r="H66" s="35"/>
      <c r="I66" s="35"/>
      <c r="J66" s="35"/>
    </row>
    <row r="67" spans="1:10" ht="52.5" thickBot="1" thickTop="1">
      <c r="A67" s="35" t="str">
        <f>'ANALISIS DEL RIESGO'!A67</f>
        <v>GESTIÓN DE SERVICIOS DE SALUD</v>
      </c>
      <c r="B67" s="35" t="str">
        <f>'ANALISIS DEL RIESGO'!B67</f>
        <v>FORMULACIÓN DEL OBJETO DEL PROCESO NO SE AJUSTA A LAS ACTIVIDADES QUE REALIZA EL PROCESO</v>
      </c>
      <c r="C67" s="35">
        <f>'ANALISIS DEL RIESGO'!C67</f>
        <v>3</v>
      </c>
      <c r="D67" s="35">
        <f>'ANALISIS DEL RIESGO'!D67</f>
        <v>3</v>
      </c>
      <c r="E67" s="35" t="str">
        <f>'ANALISIS DEL RIESGO'!F67</f>
        <v>Zona de Riesgo Alta</v>
      </c>
      <c r="F67" s="35"/>
      <c r="G67" s="35"/>
      <c r="H67" s="35"/>
      <c r="I67" s="35"/>
      <c r="J67" s="35"/>
    </row>
    <row r="68" spans="1:10" ht="39.75" thickBot="1" thickTop="1">
      <c r="A68" s="35" t="str">
        <f>'ANALISIS DEL RIESGO'!A68</f>
        <v>GESTION DE COBRO</v>
      </c>
      <c r="B68" s="35" t="str">
        <f>'ANALISIS DEL RIESGO'!B68</f>
        <v>NO ATENDER LOS REQUERIMIENTOS DEL LA UGPP EN  EL TIEMPO REQUERIDO</v>
      </c>
      <c r="C68" s="35">
        <f>'ANALISIS DEL RIESGO'!C68</f>
        <v>3</v>
      </c>
      <c r="D68" s="35">
        <f>'ANALISIS DEL RIESGO'!D68</f>
        <v>1</v>
      </c>
      <c r="E68" s="35" t="str">
        <f>'ANALISIS DEL RIESGO'!F68</f>
        <v>Zona de Riesgo Baja</v>
      </c>
      <c r="F68" s="35"/>
      <c r="G68" s="35"/>
      <c r="H68" s="35"/>
      <c r="I68" s="35"/>
      <c r="J68" s="35"/>
    </row>
    <row r="69" spans="1:10" ht="14.25" thickBot="1" thickTop="1">
      <c r="A69" s="35" t="str">
        <f>'ANALISIS DEL RIESGO'!A69</f>
        <v>GESTION DE COBRO</v>
      </c>
      <c r="B69" s="35" t="str">
        <f>'ANALISIS DEL RIESGO'!B69</f>
        <v>NO REALIZAR EL COBRO PERSUASIVO</v>
      </c>
      <c r="C69" s="35">
        <f>'ANALISIS DEL RIESGO'!C69</f>
        <v>3</v>
      </c>
      <c r="D69" s="35">
        <f>'ANALISIS DEL RIESGO'!D69</f>
        <v>3</v>
      </c>
      <c r="E69" s="35" t="str">
        <f>'ANALISIS DEL RIESGO'!F69</f>
        <v>Zona de Riesgo Alta</v>
      </c>
      <c r="F69" s="35"/>
      <c r="G69" s="35"/>
      <c r="H69" s="35"/>
      <c r="I69" s="35"/>
      <c r="J69" s="35"/>
    </row>
    <row r="70" spans="1:10" ht="27" thickBot="1" thickTop="1">
      <c r="A70" s="35" t="str">
        <f>'ANALISIS DEL RIESGO'!A70</f>
        <v>GESTION DE COBRO</v>
      </c>
      <c r="B70" s="35" t="str">
        <f>'ANALISIS DEL RIESGO'!B70</f>
        <v>LA NO LIQUIDACIÓN DE LAS CUENTAS DE MOROSOS AL SGSSS</v>
      </c>
      <c r="C70" s="35">
        <f>'ANALISIS DEL RIESGO'!C70</f>
        <v>3</v>
      </c>
      <c r="D70" s="35">
        <f>'ANALISIS DEL RIESGO'!D70</f>
        <v>3</v>
      </c>
      <c r="E70" s="35" t="str">
        <f>'ANALISIS DEL RIESGO'!F70</f>
        <v>Zona de Riesgo Alta</v>
      </c>
      <c r="F70" s="35"/>
      <c r="G70" s="35"/>
      <c r="H70" s="35"/>
      <c r="I70" s="35"/>
      <c r="J70" s="35"/>
    </row>
    <row r="71" spans="1:10" ht="14.25" thickBot="1" thickTop="1">
      <c r="A71" s="35" t="str">
        <f>'ANALISIS DEL RIESGO'!A71</f>
        <v>GESTIO DE COBRO</v>
      </c>
      <c r="B71" s="35" t="str">
        <f>'ANALISIS DEL RIESGO'!B71</f>
        <v>PROCEDIMIENTOS DESACTUALIZADO</v>
      </c>
      <c r="C71" s="35">
        <f>'ANALISIS DEL RIESGO'!C71</f>
        <v>3</v>
      </c>
      <c r="D71" s="35">
        <f>'ANALISIS DEL RIESGO'!D71</f>
        <v>2</v>
      </c>
      <c r="E71" s="35" t="str">
        <f>'ANALISIS DEL RIESGO'!F71</f>
        <v>Zona de Riesgo Moderada</v>
      </c>
      <c r="F71" s="35"/>
      <c r="G71" s="35"/>
      <c r="H71" s="35"/>
      <c r="I71" s="35"/>
      <c r="J71" s="35"/>
    </row>
    <row r="72" spans="1:10" ht="27" thickBot="1" thickTop="1">
      <c r="A72" s="35" t="str">
        <f>'ANALISIS DEL RIESGO'!A72</f>
        <v>GESTION DE COBRO</v>
      </c>
      <c r="B72" s="35" t="str">
        <f>'ANALISIS DEL RIESGO'!B72</f>
        <v>INCUMPLIMIENTO ENLA ENTREGA DE LAS LIQUIDACIONES</v>
      </c>
      <c r="C72" s="35">
        <f>'ANALISIS DEL RIESGO'!C72</f>
        <v>3</v>
      </c>
      <c r="D72" s="35">
        <f>'ANALISIS DEL RIESGO'!D72</f>
        <v>2</v>
      </c>
      <c r="E72" s="35" t="str">
        <f>'ANALISIS DEL RIESGO'!F72</f>
        <v>Zona de Riesgo Moderada</v>
      </c>
      <c r="F72" s="35"/>
      <c r="G72" s="35"/>
      <c r="H72" s="35"/>
      <c r="I72" s="35"/>
      <c r="J72" s="35"/>
    </row>
    <row r="73" spans="1:10" ht="39.75" thickBot="1" thickTop="1">
      <c r="A73" s="35" t="str">
        <f>'ANALISIS DEL RIESGO'!A73</f>
        <v>GESTION DE COBRO</v>
      </c>
      <c r="B73" s="35" t="str">
        <f>'ANALISIS DEL RIESGO'!B73</f>
        <v>REALIZAR ACTIVIDADES QUE NO CORRESPONDAN A LA GESTION DEL COBRO A TRAMITAR.</v>
      </c>
      <c r="C73" s="35">
        <f>'ANALISIS DEL RIESGO'!C73</f>
        <v>2</v>
      </c>
      <c r="D73" s="35">
        <f>'ANALISIS DEL RIESGO'!D73</f>
        <v>2</v>
      </c>
      <c r="E73" s="35" t="str">
        <f>'ANALISIS DEL RIESGO'!F73</f>
        <v>Zona de Riesgo Baja</v>
      </c>
      <c r="F73" s="35"/>
      <c r="G73" s="35"/>
      <c r="H73" s="35"/>
      <c r="I73" s="35"/>
      <c r="J73" s="35"/>
    </row>
    <row r="74" spans="1:10" ht="27" thickBot="1" thickTop="1">
      <c r="A74" s="35" t="str">
        <f>'ANALISIS DEL RIESGO'!A74</f>
        <v>GESTION DE COBRO</v>
      </c>
      <c r="B74" s="35" t="str">
        <f>'ANALISIS DEL RIESGO'!B74</f>
        <v>DESCONOCIMIENTO DE LAS ACTIVIDADES DEL PROCESO</v>
      </c>
      <c r="C74" s="35">
        <f>'ANALISIS DEL RIESGO'!C74</f>
        <v>3</v>
      </c>
      <c r="D74" s="35">
        <f>'ANALISIS DEL RIESGO'!D74</f>
        <v>2</v>
      </c>
      <c r="E74" s="35" t="str">
        <f>'ANALISIS DEL RIESGO'!F74</f>
        <v>Zona de Riesgo Moderada</v>
      </c>
      <c r="F74" s="35"/>
      <c r="G74" s="35"/>
      <c r="H74" s="35"/>
      <c r="I74" s="35"/>
      <c r="J74" s="35"/>
    </row>
    <row r="75" spans="1:10" ht="27" thickBot="1" thickTop="1">
      <c r="A75" s="35" t="str">
        <f>'ANALISIS DEL RIESGO'!A75</f>
        <v>GESTION DE COBRO</v>
      </c>
      <c r="B75" s="35" t="str">
        <f>'ANALISIS DEL RIESGO'!B75</f>
        <v>DESCONOCIMIENTO DE LAS ACTIVIDADES DEL PROCESO</v>
      </c>
      <c r="C75" s="35">
        <f>'ANALISIS DEL RIESGO'!C75</f>
        <v>3</v>
      </c>
      <c r="D75" s="35">
        <f>'ANALISIS DEL RIESGO'!D75</f>
        <v>2</v>
      </c>
      <c r="E75" s="35" t="str">
        <f>'ANALISIS DEL RIESGO'!F75</f>
        <v>Zona de Riesgo Moderada</v>
      </c>
      <c r="F75" s="35"/>
      <c r="G75" s="35"/>
      <c r="H75" s="35"/>
      <c r="I75" s="35"/>
      <c r="J75" s="35"/>
    </row>
    <row r="76" spans="1:10" ht="27" thickBot="1" thickTop="1">
      <c r="A76" s="35" t="str">
        <f>'ANALISIS DEL RIESGO'!A76</f>
        <v>GESTION DE COBRO</v>
      </c>
      <c r="B76" s="35" t="str">
        <f>'ANALISIS DEL RIESGO'!B76</f>
        <v>DESCONOCIMIENTO DE LAS ACTIVIDADES DEL PROCESO</v>
      </c>
      <c r="C76" s="35">
        <f>'ANALISIS DEL RIESGO'!C76</f>
        <v>3</v>
      </c>
      <c r="D76" s="35">
        <f>'ANALISIS DEL RIESGO'!D76</f>
        <v>2</v>
      </c>
      <c r="E76" s="35" t="str">
        <f>'ANALISIS DEL RIESGO'!F76</f>
        <v>Zona de Riesgo Moderada</v>
      </c>
      <c r="F76" s="35"/>
      <c r="G76" s="35"/>
      <c r="H76" s="35"/>
      <c r="I76" s="35"/>
      <c r="J76" s="35"/>
    </row>
    <row r="77" spans="1:10" ht="39.75" thickBot="1" thickTop="1">
      <c r="A77" s="35" t="str">
        <f>'ANALISIS DEL RIESGO'!A77</f>
        <v>GESTION DE COBRO</v>
      </c>
      <c r="B77" s="35" t="str">
        <f>'ANALISIS DEL RIESGO'!B77</f>
        <v>NO REALIZAR EL COBRO PERSUASIVO A DEUDORES MOROSOS DE ARRENDAMIENTO</v>
      </c>
      <c r="C77" s="35">
        <f>'ANALISIS DEL RIESGO'!C77</f>
        <v>3</v>
      </c>
      <c r="D77" s="35">
        <f>'ANALISIS DEL RIESGO'!D77</f>
        <v>1</v>
      </c>
      <c r="E77" s="35" t="str">
        <f>'ANALISIS DEL RIESGO'!F77</f>
        <v>Zona de Riesgo Baja</v>
      </c>
      <c r="F77" s="35"/>
      <c r="G77" s="35"/>
      <c r="H77" s="35"/>
      <c r="I77" s="35"/>
      <c r="J77" s="35"/>
    </row>
    <row r="78" spans="1:10" ht="39.75" thickBot="1" thickTop="1">
      <c r="A78" s="35" t="str">
        <f>'ANALISIS DEL RIESGO'!A78</f>
        <v>GESTION DE COBRO</v>
      </c>
      <c r="B78" s="35" t="str">
        <f>'ANALISIS DEL RIESGO'!B78</f>
        <v>DEBILIDADES EN EL HACER DEL PROCESO POR DESACTUALIZACION DE LA CARACTERIZACION</v>
      </c>
      <c r="C78" s="35">
        <f>'ANALISIS DEL RIESGO'!C78</f>
        <v>4</v>
      </c>
      <c r="D78" s="35">
        <f>'ANALISIS DEL RIESGO'!D78</f>
        <v>2</v>
      </c>
      <c r="E78" s="35" t="str">
        <f>'ANALISIS DEL RIESGO'!F78</f>
        <v>Zona de Riesgo Alta</v>
      </c>
      <c r="F78" s="35"/>
      <c r="G78" s="35"/>
      <c r="H78" s="35"/>
      <c r="I78" s="35"/>
      <c r="J78" s="35"/>
    </row>
    <row r="79" spans="1:10" ht="27" thickBot="1" thickTop="1">
      <c r="A79" s="35" t="str">
        <f>'ANALISIS DEL RIESGO'!A79</f>
        <v>GESTION DE COBRO</v>
      </c>
      <c r="B79" s="35" t="str">
        <f>'ANALISIS DEL RIESGO'!B79</f>
        <v>NO TENER CONTROL RESPECTO A LAS MEDIDAS QUE IMPACTEN EL PROCESO</v>
      </c>
      <c r="C79" s="35">
        <f>'ANALISIS DEL RIESGO'!C79</f>
        <v>4</v>
      </c>
      <c r="D79" s="35">
        <f>'ANALISIS DEL RIESGO'!D79</f>
        <v>2</v>
      </c>
      <c r="E79" s="35" t="str">
        <f>'ANALISIS DEL RIESGO'!F79</f>
        <v>Zona de Riesgo Alta</v>
      </c>
      <c r="F79" s="35"/>
      <c r="G79" s="35"/>
      <c r="H79" s="35"/>
      <c r="I79" s="35"/>
      <c r="J79" s="35"/>
    </row>
    <row r="80" spans="1:10" ht="39.75" thickBot="1" thickTop="1">
      <c r="A80" s="35" t="str">
        <f>'ANALISIS DEL RIESGO'!A80</f>
        <v>GESTION DE RECURSOS FINANCIEROS.</v>
      </c>
      <c r="B80" s="35" t="str">
        <f>'ANALISIS DEL RIESGO'!B80</f>
        <v>NO INCLUIR LOS SOPORTES  EN LAS ACTAS DE CONCILIACIONES ENTRE LOS PROCESOS </v>
      </c>
      <c r="C80" s="35">
        <f>'ANALISIS DEL RIESGO'!C80</f>
        <v>4</v>
      </c>
      <c r="D80" s="35">
        <f>'ANALISIS DEL RIESGO'!D80</f>
        <v>2</v>
      </c>
      <c r="E80" s="35" t="str">
        <f>'ANALISIS DEL RIESGO'!F80</f>
        <v>Zona de Riesgo Alta</v>
      </c>
      <c r="F80" s="35"/>
      <c r="G80" s="35"/>
      <c r="H80" s="35"/>
      <c r="I80" s="35"/>
      <c r="J80" s="35"/>
    </row>
    <row r="81" spans="1:10" ht="39.75" thickBot="1" thickTop="1">
      <c r="A81" s="35" t="str">
        <f>'ANALISIS DEL RIESGO'!A81</f>
        <v>GESTION DE RECURSOS FINANCIEROS</v>
      </c>
      <c r="B81" s="35" t="str">
        <f>'ANALISIS DEL RIESGO'!B81</f>
        <v>INCUMPLIMIENTO CON LAS TABLAS DE RETENCIÓN DOCUMENTAL DE LA ENTIDAD</v>
      </c>
      <c r="C81" s="35">
        <f>'ANALISIS DEL RIESGO'!C81</f>
        <v>4</v>
      </c>
      <c r="D81" s="35">
        <f>'ANALISIS DEL RIESGO'!D81</f>
        <v>1</v>
      </c>
      <c r="E81" s="35" t="str">
        <f>'ANALISIS DEL RIESGO'!F81</f>
        <v>Zona de Riesgo Moderada</v>
      </c>
      <c r="F81" s="35"/>
      <c r="G81" s="35"/>
      <c r="H81" s="35"/>
      <c r="I81" s="35"/>
      <c r="J81" s="35"/>
    </row>
    <row r="82" spans="1:10" ht="27" thickBot="1" thickTop="1">
      <c r="A82" s="35" t="str">
        <f>'ANALISIS DEL RIESGO'!A82</f>
        <v>GESTION DE RECURSOS FINANCIEROS</v>
      </c>
      <c r="B82" s="35" t="str">
        <f>'ANALISIS DEL RIESGO'!B82</f>
        <v>ERRORES EN LA LEGALIZACIÓN DE CAJAS MENORES</v>
      </c>
      <c r="C82" s="35">
        <f>'ANALISIS DEL RIESGO'!C82</f>
        <v>4</v>
      </c>
      <c r="D82" s="35">
        <f>'ANALISIS DEL RIESGO'!D82</f>
        <v>3</v>
      </c>
      <c r="E82" s="35" t="str">
        <f>'ANALISIS DEL RIESGO'!F82</f>
        <v>Zona de Riesgo Alta</v>
      </c>
      <c r="F82" s="35"/>
      <c r="G82" s="35"/>
      <c r="H82" s="35"/>
      <c r="I82" s="35"/>
      <c r="J82" s="35"/>
    </row>
    <row r="83" spans="1:10" ht="27" thickBot="1" thickTop="1">
      <c r="A83" s="35" t="str">
        <f>'ANALISIS DEL RIESGO'!A83</f>
        <v>GESTION DE RECURSOS FINANCIEROS</v>
      </c>
      <c r="B83" s="35" t="str">
        <f>'ANALISIS DEL RIESGO'!B83</f>
        <v>NO EJECUCIÓN DEL PAC APROBADO POR LA NACIÓN EN SU TOTALIDAD</v>
      </c>
      <c r="C83" s="35">
        <f>'ANALISIS DEL RIESGO'!C83</f>
        <v>2</v>
      </c>
      <c r="D83" s="35">
        <f>'ANALISIS DEL RIESGO'!D83</f>
        <v>5</v>
      </c>
      <c r="E83" s="35" t="str">
        <f>'ANALISIS DEL RIESGO'!F83</f>
        <v>Zona de Riesgo Extrema</v>
      </c>
      <c r="F83" s="35"/>
      <c r="G83" s="35"/>
      <c r="H83" s="35"/>
      <c r="I83" s="35"/>
      <c r="J83" s="35"/>
    </row>
    <row r="84" spans="1:10" ht="39.75" thickBot="1" thickTop="1">
      <c r="A84" s="35" t="str">
        <f>'ANALISIS DEL RIESGO'!A84</f>
        <v>GESTION DE RECURSOS FINANCIEROS</v>
      </c>
      <c r="B84" s="35" t="str">
        <f>'ANALISIS DEL RIESGO'!B84</f>
        <v>POSIBLES HALLAZGOS POR PARTE DE LA CONTRALORIA GENERAL DE LA NACIÓN</v>
      </c>
      <c r="C84" s="35">
        <f>'ANALISIS DEL RIESGO'!C84</f>
        <v>2</v>
      </c>
      <c r="D84" s="35">
        <f>'ANALISIS DEL RIESGO'!D84</f>
        <v>4</v>
      </c>
      <c r="E84" s="35" t="str">
        <f>'ANALISIS DEL RIESGO'!F84</f>
        <v>Zona de Riesgo Alta</v>
      </c>
      <c r="F84" s="35"/>
      <c r="G84" s="35"/>
      <c r="H84" s="35"/>
      <c r="I84" s="35"/>
      <c r="J84" s="35"/>
    </row>
    <row r="85" spans="1:10" ht="39.75" thickBot="1" thickTop="1">
      <c r="A85" s="35" t="str">
        <f>'ANALISIS DEL RIESGO'!A85</f>
        <v>GESTION DE RECURSOS FINANCIEROS-PRESUPESTO</v>
      </c>
      <c r="B85" s="35" t="str">
        <f>'ANALISIS DEL RIESGO'!B85</f>
        <v>NO CONSTITUIR A TIEMPO LAS RESERVAS PRESUPUESTALES</v>
      </c>
      <c r="C85" s="35">
        <f>'ANALISIS DEL RIESGO'!C85</f>
        <v>2</v>
      </c>
      <c r="D85" s="35">
        <f>'ANALISIS DEL RIESGO'!D85</f>
        <v>4</v>
      </c>
      <c r="E85" s="35" t="str">
        <f>'ANALISIS DEL RIESGO'!F85</f>
        <v>Zona de Riesgo Alta</v>
      </c>
      <c r="F85" s="35"/>
      <c r="G85" s="35"/>
      <c r="H85" s="35"/>
      <c r="I85" s="35"/>
      <c r="J85" s="35"/>
    </row>
    <row r="86" spans="1:10" ht="52.5" thickBot="1" thickTop="1">
      <c r="A86" s="35" t="str">
        <f>'ANALISIS DEL RIESGO'!A86</f>
        <v>GESTION DE RECURSOS FINANCIEROS-PRESUPESTO</v>
      </c>
      <c r="B86" s="35" t="str">
        <f>'ANALISIS DEL RIESGO'!B86</f>
        <v>EXPEDIR FUERA DE TIEMPO LOS CERTIFICADOS DE DISPIBILIDAD PRESUPUESTAL Y LOS COMPROMISOS DE REGISTRO PRESUPUESTAL</v>
      </c>
      <c r="C86" s="35">
        <f>'ANALISIS DEL RIESGO'!C86</f>
        <v>2</v>
      </c>
      <c r="D86" s="35">
        <f>'ANALISIS DEL RIESGO'!D86</f>
        <v>3</v>
      </c>
      <c r="E86" s="35" t="str">
        <f>'ANALISIS DEL RIESGO'!F86</f>
        <v>Zona de Riesgo Moderada</v>
      </c>
      <c r="F86" s="35"/>
      <c r="G86" s="35"/>
      <c r="H86" s="35"/>
      <c r="I86" s="35"/>
      <c r="J86" s="35"/>
    </row>
    <row r="87" spans="1:10" ht="39.75" thickBot="1" thickTop="1">
      <c r="A87" s="35" t="str">
        <f>'ANALISIS DEL RIESGO'!A87</f>
        <v>GESTION DE RECURSOS FINANCIEROS-PRESUPESTO</v>
      </c>
      <c r="B87" s="35" t="str">
        <f>'ANALISIS DEL RIESGO'!B87</f>
        <v>NO SE EJECUTEN LAS ACTIVIDADES DEL PROCESO CONFORME A LA NORMATIVIDAD APLICABLE.</v>
      </c>
      <c r="C87" s="35">
        <f>'ANALISIS DEL RIESGO'!C87</f>
        <v>3</v>
      </c>
      <c r="D87" s="35">
        <f>'ANALISIS DEL RIESGO'!D87</f>
        <v>2</v>
      </c>
      <c r="E87" s="35" t="str">
        <f>'ANALISIS DEL RIESGO'!F87</f>
        <v>Zona de Riesgo Moderada</v>
      </c>
      <c r="F87" s="35"/>
      <c r="G87" s="35"/>
      <c r="H87" s="35"/>
      <c r="I87" s="35"/>
      <c r="J87" s="35"/>
    </row>
    <row r="88" spans="1:10" ht="39.75" thickBot="1" thickTop="1">
      <c r="A88" s="35" t="str">
        <f>'ANALISIS DEL RIESGO'!A88</f>
        <v>GESTION DE RECURSOS FINANCIEROS-PRESUPESTO</v>
      </c>
      <c r="B88" s="35" t="str">
        <f>'ANALISIS DEL RIESGO'!B88</f>
        <v>INCUMPLIMIENTO DE LA NTCGP1000:2008 NUMERAL 5,3 LITERAL E</v>
      </c>
      <c r="C88" s="35">
        <f>'ANALISIS DEL RIESGO'!C88</f>
        <v>3</v>
      </c>
      <c r="D88" s="35">
        <f>'ANALISIS DEL RIESGO'!D88</f>
        <v>2</v>
      </c>
      <c r="E88" s="35" t="str">
        <f>'ANALISIS DEL RIESGO'!F88</f>
        <v>Zona de Riesgo Moderada</v>
      </c>
      <c r="F88" s="35"/>
      <c r="G88" s="35"/>
      <c r="H88" s="35"/>
      <c r="I88" s="35"/>
      <c r="J88" s="35"/>
    </row>
    <row r="89" spans="1:10" ht="39.75" thickBot="1" thickTop="1">
      <c r="A89" s="35" t="str">
        <f>'ANALISIS DEL RIESGO'!A89</f>
        <v>GESTION DE RECURSOS FINANCIEROS-PRESUPESTO</v>
      </c>
      <c r="B89" s="35" t="str">
        <f>'ANALISIS DEL RIESGO'!B89</f>
        <v>DESACTUALIZACION DE LAS TABLAS DE RETENCION DOCUMENTAL DEL PROCESO</v>
      </c>
      <c r="C89" s="35">
        <f>'ANALISIS DEL RIESGO'!C89</f>
        <v>3</v>
      </c>
      <c r="D89" s="35">
        <f>'ANALISIS DEL RIESGO'!D89</f>
        <v>2</v>
      </c>
      <c r="E89" s="35" t="str">
        <f>'ANALISIS DEL RIESGO'!F89</f>
        <v>Zona de Riesgo Moderada</v>
      </c>
      <c r="F89" s="35"/>
      <c r="G89" s="35"/>
      <c r="H89" s="35"/>
      <c r="I89" s="35"/>
      <c r="J89" s="35"/>
    </row>
    <row r="90" spans="1:10" ht="39.75" thickBot="1" thickTop="1">
      <c r="A90" s="35" t="str">
        <f>'ANALISIS DEL RIESGO'!A90</f>
        <v>GESTION DE RECURSOS FINANCIEROS-PRESUPESTO</v>
      </c>
      <c r="B90" s="35" t="str">
        <f>'ANALISIS DEL RIESGO'!B90</f>
        <v>DESACTUALIZACION DE LA MATRIZ PRIMARIA Y SECUNDARIA DE LA ENTIDAD</v>
      </c>
      <c r="C90" s="35">
        <f>'ANALISIS DEL RIESGO'!C90</f>
        <v>3</v>
      </c>
      <c r="D90" s="35">
        <f>'ANALISIS DEL RIESGO'!D90</f>
        <v>2</v>
      </c>
      <c r="E90" s="35" t="str">
        <f>'ANALISIS DEL RIESGO'!F90</f>
        <v>Zona de Riesgo Moderada</v>
      </c>
      <c r="F90" s="35"/>
      <c r="G90" s="35"/>
      <c r="H90" s="35"/>
      <c r="I90" s="35"/>
      <c r="J90" s="35"/>
    </row>
    <row r="91" spans="1:10" ht="65.25" thickBot="1" thickTop="1">
      <c r="A91" s="35" t="str">
        <f>'ANALISIS DEL RIESGO'!A91</f>
        <v>ASISTENCIA JURIDICA</v>
      </c>
      <c r="B91" s="35" t="str">
        <f>'ANALISIS DEL RIESGO'!B91</f>
        <v>INCUMPLIMIENTO EN EL ESTUDIO DE LAS HISTORIAS LABORALES DE LOS EX TRABAJADORES DEMANDANTES Y DE LA NORMATIVIDAD APLICABLE AL CASO CONCRETO.</v>
      </c>
      <c r="C91" s="35">
        <f>'ANALISIS DEL RIESGO'!C91</f>
        <v>3</v>
      </c>
      <c r="D91" s="35">
        <f>'ANALISIS DEL RIESGO'!D91</f>
        <v>2</v>
      </c>
      <c r="E91" s="35" t="str">
        <f>'ANALISIS DEL RIESGO'!F91</f>
        <v>Zona de Riesgo Moderada</v>
      </c>
      <c r="F91" s="35"/>
      <c r="G91" s="35"/>
      <c r="H91" s="35"/>
      <c r="I91" s="35"/>
      <c r="J91" s="35"/>
    </row>
    <row r="92" spans="1:10" ht="39.75" thickBot="1" thickTop="1">
      <c r="A92" s="35" t="str">
        <f>'ANALISIS DEL RIESGO'!A92</f>
        <v>ASISTENCIA JURIDICA</v>
      </c>
      <c r="B92" s="35" t="str">
        <f>'ANALISIS DEL RIESGO'!B92</f>
        <v>DESACTUALIZACIÓN EN LA MATRIZ PRIMARIA Y SECUNDARIA DE LA ENTIDAD</v>
      </c>
      <c r="C92" s="35">
        <f>'ANALISIS DEL RIESGO'!C92</f>
        <v>3</v>
      </c>
      <c r="D92" s="35">
        <f>'ANALISIS DEL RIESGO'!D92</f>
        <v>2</v>
      </c>
      <c r="E92" s="35" t="str">
        <f>'ANALISIS DEL RIESGO'!F92</f>
        <v>Zona de Riesgo Moderada</v>
      </c>
      <c r="F92" s="35"/>
      <c r="G92" s="35"/>
      <c r="H92" s="35"/>
      <c r="I92" s="35"/>
      <c r="J92" s="35"/>
    </row>
    <row r="93" spans="1:10" ht="52.5" thickBot="1" thickTop="1">
      <c r="A93" s="35" t="str">
        <f>'ANALISIS DEL RIESGO'!A93</f>
        <v>ASISTENCIA JURIDICA</v>
      </c>
      <c r="B93" s="35" t="str">
        <f>'ANALISIS DEL RIESGO'!B93</f>
        <v>FALTA DE COINCIDENCIA EN LAS BASES DE DATOS DE LOS CONTRATOS, CON RESPECTO A LO REPORTADO EN EL APLICATIVO DEL SIGEP</v>
      </c>
      <c r="C93" s="35">
        <f>'ANALISIS DEL RIESGO'!C93</f>
        <v>3</v>
      </c>
      <c r="D93" s="35">
        <f>'ANALISIS DEL RIESGO'!D93</f>
        <v>2</v>
      </c>
      <c r="E93" s="35" t="str">
        <f>'ANALISIS DEL RIESGO'!F93</f>
        <v>Zona de Riesgo Moderada</v>
      </c>
      <c r="F93" s="35"/>
      <c r="G93" s="35"/>
      <c r="H93" s="35"/>
      <c r="I93" s="35"/>
      <c r="J93" s="35"/>
    </row>
    <row r="94" spans="1:10" ht="27" thickBot="1" thickTop="1">
      <c r="A94" s="35" t="str">
        <f>'ANALISIS DEL RIESGO'!A94</f>
        <v>ASISTENCIA JURIDICA</v>
      </c>
      <c r="B94" s="35" t="str">
        <f>'ANALISIS DEL RIESGO'!B94</f>
        <v>PERDIDA DE LA INFORMACIÓN DEL PROCESO DE ASISTENCIA JURIDICA</v>
      </c>
      <c r="C94" s="35">
        <f>'ANALISIS DEL RIESGO'!C94</f>
        <v>3</v>
      </c>
      <c r="D94" s="35">
        <f>'ANALISIS DEL RIESGO'!D94</f>
        <v>3</v>
      </c>
      <c r="E94" s="35" t="str">
        <f>'ANALISIS DEL RIESGO'!F94</f>
        <v>Zona de Riesgo Alta</v>
      </c>
      <c r="F94" s="35"/>
      <c r="G94" s="35"/>
      <c r="H94" s="35"/>
      <c r="I94" s="35"/>
      <c r="J94" s="35"/>
    </row>
    <row r="95" spans="1:10" ht="27" thickBot="1" thickTop="1">
      <c r="A95" s="35" t="str">
        <f>'ANALISIS DEL RIESGO'!A95</f>
        <v>GESTION DE SERVCIIOS ADMINISTRATIVOS</v>
      </c>
      <c r="B95" s="35" t="str">
        <f>'ANALISIS DEL RIESGO'!B95</f>
        <v>NO LEGALIZACION DE LA CAJA MENOR</v>
      </c>
      <c r="C95" s="35">
        <f>'ANALISIS DEL RIESGO'!C95</f>
        <v>3</v>
      </c>
      <c r="D95" s="35">
        <f>'ANALISIS DEL RIESGO'!D95</f>
        <v>2</v>
      </c>
      <c r="E95" s="35" t="str">
        <f>'ANALISIS DEL RIESGO'!F95</f>
        <v>Zona de Riesgo Moderada</v>
      </c>
      <c r="F95" s="35"/>
      <c r="G95" s="35"/>
      <c r="H95" s="35"/>
      <c r="I95" s="35"/>
      <c r="J95" s="35"/>
    </row>
    <row r="96" spans="1:10" ht="27" thickBot="1" thickTop="1">
      <c r="A96" s="35" t="str">
        <f>'ANALISIS DEL RIESGO'!A96</f>
        <v>GESTION DE SERVCIIOS ADMINISTRATIVOS</v>
      </c>
      <c r="B96" s="35" t="str">
        <f>'ANALISIS DEL RIESGO'!B96</f>
        <v>DESACTUALIZACION DE LAS CUENTAS PERSONALES</v>
      </c>
      <c r="C96" s="35">
        <f>'ANALISIS DEL RIESGO'!C96</f>
        <v>4</v>
      </c>
      <c r="D96" s="35">
        <f>'ANALISIS DEL RIESGO'!D96</f>
        <v>2</v>
      </c>
      <c r="E96" s="35" t="str">
        <f>'ANALISIS DEL RIESGO'!F96</f>
        <v>Zona de Riesgo Alta</v>
      </c>
      <c r="F96" s="35"/>
      <c r="G96" s="35"/>
      <c r="H96" s="35"/>
      <c r="I96" s="35"/>
      <c r="J96" s="35"/>
    </row>
    <row r="97" spans="1:10" ht="52.5" thickBot="1" thickTop="1">
      <c r="A97" s="35" t="str">
        <f>'ANALISIS DEL RIESGO'!A97</f>
        <v>GESTION DE SERVCIIOS ADMINISTRATIVOS</v>
      </c>
      <c r="B97" s="35" t="str">
        <f>'ANALISIS DEL RIESGO'!B97</f>
        <v>DESACTUALIZACION DE LOS PROCEDIMIENTOS BOLETIN DIARIO DE ALMACEN Y CIERRE  DE INVENTARIO TRIMESTRAL</v>
      </c>
      <c r="C97" s="35">
        <f>'ANALISIS DEL RIESGO'!C97</f>
        <v>4</v>
      </c>
      <c r="D97" s="35">
        <f>'ANALISIS DEL RIESGO'!D97</f>
        <v>2</v>
      </c>
      <c r="E97" s="35" t="str">
        <f>'ANALISIS DEL RIESGO'!F97</f>
        <v>Zona de Riesgo Alta</v>
      </c>
      <c r="F97" s="35"/>
      <c r="G97" s="35"/>
      <c r="H97" s="35"/>
      <c r="I97" s="35"/>
      <c r="J97" s="35"/>
    </row>
    <row r="98" spans="1:10" ht="27" thickBot="1" thickTop="1">
      <c r="A98" s="35" t="str">
        <f>'ANALISIS DEL RIESGO'!A98</f>
        <v>SERVICIOS ADMINISTRATIVOS</v>
      </c>
      <c r="B98" s="35" t="str">
        <f>'ANALISIS DEL RIESGO'!B98</f>
        <v>DESORGANIZACION DEL ALMACEN</v>
      </c>
      <c r="C98" s="35">
        <f>'ANALISIS DEL RIESGO'!C98</f>
        <v>4</v>
      </c>
      <c r="D98" s="35">
        <f>'ANALISIS DEL RIESGO'!D98</f>
        <v>2</v>
      </c>
      <c r="E98" s="35" t="str">
        <f>'ANALISIS DEL RIESGO'!F98</f>
        <v>Zona de Riesgo Alta</v>
      </c>
      <c r="F98" s="35"/>
      <c r="G98" s="35"/>
      <c r="H98" s="35"/>
      <c r="I98" s="35"/>
      <c r="J98" s="35"/>
    </row>
    <row r="99" spans="1:10" ht="65.25" thickBot="1" thickTop="1">
      <c r="A99" s="35" t="str">
        <f>'ANALISIS DEL RIESGO'!A99</f>
        <v>SERVICIOS ADMINISTRATIVOS</v>
      </c>
      <c r="B99" s="35" t="str">
        <f>'ANALISIS DEL RIESGO'!B99</f>
        <v>ADQUISICION DE BIENES O SIERVICIOS SIN LA AUTORIZACIÓN DEL COORIDNADOR DE GESTION BIENES Y SERVICIOS ADMINISTRATIVOSY DEL MEDICO DIVISIONARIO.</v>
      </c>
      <c r="C99" s="35">
        <f>'ANALISIS DEL RIESGO'!C99</f>
        <v>3</v>
      </c>
      <c r="D99" s="35">
        <f>'ANALISIS DEL RIESGO'!D99</f>
        <v>1</v>
      </c>
      <c r="E99" s="35" t="str">
        <f>'ANALISIS DEL RIESGO'!F99</f>
        <v>Zona de Riesgo Baja</v>
      </c>
      <c r="F99" s="35"/>
      <c r="G99" s="35"/>
      <c r="H99" s="35"/>
      <c r="I99" s="35"/>
      <c r="J99" s="35"/>
    </row>
    <row r="100" spans="1:10" ht="27" thickBot="1" thickTop="1">
      <c r="A100" s="35" t="str">
        <f>'ANALISIS DEL RIESGO'!A100</f>
        <v>SERVICIOS ADMINISTRATIVOS</v>
      </c>
      <c r="B100" s="35" t="str">
        <f>'ANALISIS DEL RIESGO'!B100</f>
        <v>SUSPENSIÓN DE LOS SERVICIOS PUBLICOS A LA ENTIDAD</v>
      </c>
      <c r="C100" s="35">
        <f>'ANALISIS DEL RIESGO'!C100</f>
        <v>2</v>
      </c>
      <c r="D100" s="35">
        <f>'ANALISIS DEL RIESGO'!D100</f>
        <v>2</v>
      </c>
      <c r="E100" s="35" t="str">
        <f>'ANALISIS DEL RIESGO'!F100</f>
        <v>Zona de Riesgo Baja</v>
      </c>
      <c r="F100" s="35"/>
      <c r="G100" s="35"/>
      <c r="H100" s="35"/>
      <c r="I100" s="35"/>
      <c r="J100" s="35"/>
    </row>
    <row r="101" spans="1:10" ht="39.75" thickBot="1" thickTop="1">
      <c r="A101" s="35" t="str">
        <f>'ANALISIS DEL RIESGO'!A101</f>
        <v>SERVICIOS ADMINISTRATIVOS</v>
      </c>
      <c r="B101" s="35" t="str">
        <f>'ANALISIS DEL RIESGO'!B101</f>
        <v>SELECCIONES ABREVIADAS REALIZADAS FUERA DE LA NORMATIVIDAD VIGENTE</v>
      </c>
      <c r="C101" s="35">
        <f>'ANALISIS DEL RIESGO'!C101</f>
        <v>3</v>
      </c>
      <c r="D101" s="35">
        <f>'ANALISIS DEL RIESGO'!D101</f>
        <v>3</v>
      </c>
      <c r="E101" s="35" t="str">
        <f>'ANALISIS DEL RIESGO'!F101</f>
        <v>Zona de Riesgo Alta</v>
      </c>
      <c r="F101" s="35"/>
      <c r="G101" s="35"/>
      <c r="H101" s="35"/>
      <c r="I101" s="35"/>
      <c r="J101" s="35"/>
    </row>
    <row r="102" spans="1:10" ht="27" thickBot="1" thickTop="1">
      <c r="A102" s="35" t="str">
        <f>'ANALISIS DEL RIESGO'!A102</f>
        <v>SERVICIOS ADMINISTRATIVOS</v>
      </c>
      <c r="B102" s="35" t="str">
        <f>'ANALISIS DEL RIESGO'!B102</f>
        <v>INCUMPLIMIENTO EN LA ENTREGA DEL BOLETIN DIARIO DE ALMACEN0</v>
      </c>
      <c r="C102" s="35">
        <f>'ANALISIS DEL RIESGO'!C102</f>
        <v>3</v>
      </c>
      <c r="D102" s="35">
        <f>'ANALISIS DEL RIESGO'!D102</f>
        <v>2</v>
      </c>
      <c r="E102" s="35" t="str">
        <f>'ANALISIS DEL RIESGO'!F102</f>
        <v>Zona de Riesgo Moderada</v>
      </c>
      <c r="F102" s="35"/>
      <c r="G102" s="35"/>
      <c r="H102" s="35"/>
      <c r="I102" s="35"/>
      <c r="J102" s="35"/>
    </row>
    <row r="103" spans="1:10" ht="39.75" thickBot="1" thickTop="1">
      <c r="A103" s="35" t="str">
        <f>'ANALISIS DEL RIESGO'!A103</f>
        <v>SERVICIOS ADMINISTRATIVOS</v>
      </c>
      <c r="B103" s="35" t="str">
        <f>'ANALISIS DEL RIESGO'!B103</f>
        <v>DESACTUALIZACION DE LA MATRIZ PRIMARIA Y SECUNDARIA DE LA ENTIDAD</v>
      </c>
      <c r="C103" s="35">
        <f>'ANALISIS DEL RIESGO'!C103</f>
        <v>3</v>
      </c>
      <c r="D103" s="35">
        <f>'ANALISIS DEL RIESGO'!D103</f>
        <v>2</v>
      </c>
      <c r="E103" s="35" t="str">
        <f>'ANALISIS DEL RIESGO'!F103</f>
        <v>Zona de Riesgo Moderada</v>
      </c>
      <c r="F103" s="35"/>
      <c r="G103" s="35"/>
      <c r="H103" s="35"/>
      <c r="I103" s="35"/>
      <c r="J103" s="35"/>
    </row>
    <row r="104" spans="1:10" ht="39.75" thickBot="1" thickTop="1">
      <c r="A104" s="35" t="str">
        <f>'ANALISIS DEL RIESGO'!A104</f>
        <v>SERVICIOS ADMINISTRATIVOS</v>
      </c>
      <c r="B104" s="35" t="str">
        <f>'ANALISIS DEL RIESGO'!B104</f>
        <v>PRESENTACIÓN DEL INFORME DE AUSTERIDAD FUERA DEL TIEMPO ESTABLECIDO</v>
      </c>
      <c r="C104" s="35">
        <f>'ANALISIS DEL RIESGO'!C104</f>
        <v>3</v>
      </c>
      <c r="D104" s="35">
        <f>'ANALISIS DEL RIESGO'!D104</f>
        <v>2</v>
      </c>
      <c r="E104" s="35" t="str">
        <f>'ANALISIS DEL RIESGO'!F104</f>
        <v>Zona de Riesgo Moderada</v>
      </c>
      <c r="F104" s="35"/>
      <c r="G104" s="35"/>
      <c r="H104" s="35"/>
      <c r="I104" s="35"/>
      <c r="J104" s="35"/>
    </row>
    <row r="105" spans="1:10" ht="39.75" thickBot="1" thickTop="1">
      <c r="A105" s="35" t="str">
        <f>'ANALISIS DEL RIESGO'!A105</f>
        <v>GESTION DE BIENES TRANSFERIDOS</v>
      </c>
      <c r="B105" s="35" t="str">
        <f>'ANALISIS DEL RIESGO'!B105</f>
        <v>DESACTUALIZACION DE LA MATRIZ PRIMARIA Y SECUNDARIA DE LA ENTIDAD</v>
      </c>
      <c r="C105" s="35">
        <f>'ANALISIS DEL RIESGO'!C105</f>
        <v>3</v>
      </c>
      <c r="D105" s="35">
        <f>'ANALISIS DEL RIESGO'!D105</f>
        <v>2</v>
      </c>
      <c r="E105" s="35" t="str">
        <f>'ANALISIS DEL RIESGO'!F105</f>
        <v>Zona de Riesgo Moderada</v>
      </c>
      <c r="F105" s="35"/>
      <c r="G105" s="35"/>
      <c r="H105" s="35"/>
      <c r="I105" s="35"/>
      <c r="J105" s="35"/>
    </row>
    <row r="106" spans="1:10" ht="39.75" thickBot="1" thickTop="1">
      <c r="A106" s="35" t="str">
        <f>'ANALISIS DEL RIESGO'!A106</f>
        <v>GESTION DE PRESTACIONES ECONOMICAS</v>
      </c>
      <c r="B106" s="35" t="str">
        <f>'ANALISIS DEL RIESGO'!B106</f>
        <v>NO EXISTE BASE DE DATOS DE LOS REGISTROS</v>
      </c>
      <c r="C106" s="35">
        <f>'ANALISIS DEL RIESGO'!C106</f>
        <v>3</v>
      </c>
      <c r="D106" s="35">
        <f>'ANALISIS DEL RIESGO'!D106</f>
        <v>2</v>
      </c>
      <c r="E106" s="35" t="str">
        <f>'ANALISIS DEL RIESGO'!F106</f>
        <v>Zona de Riesgo Moderada</v>
      </c>
      <c r="F106" s="35"/>
      <c r="G106" s="35"/>
      <c r="H106" s="35"/>
      <c r="I106" s="35"/>
      <c r="J106" s="35"/>
    </row>
    <row r="107" spans="1:10" ht="39.75" thickBot="1" thickTop="1">
      <c r="A107" s="35" t="str">
        <f>'ANALISIS DEL RIESGO'!A107</f>
        <v>GESTION DE PRESTACIONES ECONOMICAS</v>
      </c>
      <c r="B107" s="35" t="str">
        <f>'ANALISIS DEL RIESGO'!B107</f>
        <v>DESACTUALIZACION DE LOS PROCEDIMIENTOS DEL ANTIGUO SIP</v>
      </c>
      <c r="C107" s="35">
        <f>'ANALISIS DEL RIESGO'!C107</f>
        <v>4</v>
      </c>
      <c r="D107" s="35">
        <f>'ANALISIS DEL RIESGO'!D107</f>
        <v>2</v>
      </c>
      <c r="E107" s="35" t="str">
        <f>'ANALISIS DEL RIESGO'!F107</f>
        <v>Zona de Riesgo Alta</v>
      </c>
      <c r="F107" s="35"/>
      <c r="G107" s="35"/>
      <c r="H107" s="35"/>
      <c r="I107" s="35"/>
      <c r="J107" s="35"/>
    </row>
    <row r="108" spans="1:10" ht="52.5" thickBot="1" thickTop="1">
      <c r="A108" s="35" t="str">
        <f>'ANALISIS DEL RIESGO'!A108</f>
        <v>GESTION DE PRESTACIONES ECONOMICAS</v>
      </c>
      <c r="B108" s="35" t="str">
        <f>'ANALISIS DEL RIESGO'!B108</f>
        <v>QUE NO SE EFECTUE EL RECONOCIMIENTO DE LA PRESTACION ECONOMICA DENTRO DE LOS TERMINOS DE LEY</v>
      </c>
      <c r="C108" s="35">
        <f>'ANALISIS DEL RIESGO'!C108</f>
        <v>3</v>
      </c>
      <c r="D108" s="35">
        <f>'ANALISIS DEL RIESGO'!D108</f>
        <v>2</v>
      </c>
      <c r="E108" s="35" t="str">
        <f>'ANALISIS DEL RIESGO'!F108</f>
        <v>Zona de Riesgo Moderada</v>
      </c>
      <c r="F108" s="35"/>
      <c r="G108" s="35"/>
      <c r="H108" s="35"/>
      <c r="I108" s="35"/>
      <c r="J108" s="35"/>
    </row>
    <row r="109" spans="1:10" ht="39.75" thickBot="1" thickTop="1">
      <c r="A109" s="35" t="str">
        <f>'ANALISIS DEL RIESGO'!A109</f>
        <v>GESTION DE PRESTACIONES ECONOMICAS</v>
      </c>
      <c r="B109" s="35" t="str">
        <f>'ANALISIS DEL RIESGO'!B109</f>
        <v>DESACTUALIZACION DEL SISTEMA DE INFORMACION ORFEO</v>
      </c>
      <c r="C109" s="35">
        <f>'ANALISIS DEL RIESGO'!C109</f>
        <v>3</v>
      </c>
      <c r="D109" s="35">
        <f>'ANALISIS DEL RIESGO'!D109</f>
        <v>2</v>
      </c>
      <c r="E109" s="35" t="str">
        <f>'ANALISIS DEL RIESGO'!F109</f>
        <v>Zona de Riesgo Moderada</v>
      </c>
      <c r="F109" s="35"/>
      <c r="G109" s="35"/>
      <c r="H109" s="35"/>
      <c r="I109" s="35"/>
      <c r="J109" s="35"/>
    </row>
    <row r="110" spans="1:10" ht="39.75" thickBot="1" thickTop="1">
      <c r="A110" s="35" t="str">
        <f>'ANALISIS DEL RIESGO'!A110</f>
        <v>GESTION DE PRESTACIONES ECONOMICAS</v>
      </c>
      <c r="B110" s="35" t="str">
        <f>'ANALISIS DEL RIESGO'!B110</f>
        <v>UTILIZAR FORMATOS  SIN LOS REUQERIMEINTOS NECESARIOS.</v>
      </c>
      <c r="C110" s="35">
        <f>'ANALISIS DEL RIESGO'!C110</f>
        <v>3</v>
      </c>
      <c r="D110" s="35">
        <f>'ANALISIS DEL RIESGO'!D110</f>
        <v>1</v>
      </c>
      <c r="E110" s="35" t="str">
        <f>'ANALISIS DEL RIESGO'!F110</f>
        <v>Zona de Riesgo Baja</v>
      </c>
      <c r="F110" s="35"/>
      <c r="G110" s="35"/>
      <c r="H110" s="35"/>
      <c r="I110" s="35"/>
      <c r="J110" s="35"/>
    </row>
    <row r="111" spans="1:10" ht="65.25" thickBot="1" thickTop="1">
      <c r="A111" s="35" t="str">
        <f>'ANALISIS DEL RIESGO'!A111</f>
        <v>GESTION DE PRESTACIONES ECONOMICAS</v>
      </c>
      <c r="B111" s="35" t="str">
        <f>'ANALISIS DEL RIESGO'!B111</f>
        <v>NO CONTAR CON LA INFORMACIÓN ACTUALIZADA DE LAS NOVEDADES CORRESPONDIENTES A LOS PENSIONADOS DE PROSOCIAL Y SAN JUAN DE DIOS</v>
      </c>
      <c r="C111" s="35">
        <f>'ANALISIS DEL RIESGO'!C111</f>
        <v>3</v>
      </c>
      <c r="D111" s="35">
        <f>'ANALISIS DEL RIESGO'!D111</f>
        <v>2</v>
      </c>
      <c r="E111" s="35" t="str">
        <f>'ANALISIS DEL RIESGO'!F111</f>
        <v>Zona de Riesgo Moderada</v>
      </c>
      <c r="F111" s="35"/>
      <c r="G111" s="35"/>
      <c r="H111" s="35"/>
      <c r="I111" s="35"/>
      <c r="J111" s="35"/>
    </row>
    <row r="112" spans="1:10" ht="39.75" thickBot="1" thickTop="1">
      <c r="A112" s="35" t="str">
        <f>'ANALISIS DEL RIESGO'!A112</f>
        <v>GESTION DE COMPRAS Y CONTRATACIÓN</v>
      </c>
      <c r="B112" s="35" t="str">
        <f>'ANALISIS DEL RIESGO'!B112</f>
        <v>DESACTUALIZACIÓN EN LA MATRIZ PRIMARIA Y SECUNDARIA DE LA ENTIDAD</v>
      </c>
      <c r="C112" s="35">
        <f>'ANALISIS DEL RIESGO'!C112</f>
        <v>3</v>
      </c>
      <c r="D112" s="35">
        <f>'ANALISIS DEL RIESGO'!D112</f>
        <v>2</v>
      </c>
      <c r="E112" s="35" t="str">
        <f>'ANALISIS DEL RIESGO'!F112</f>
        <v>Zona de Riesgo Moderada</v>
      </c>
      <c r="F112" s="35"/>
      <c r="G112" s="35"/>
      <c r="H112" s="35"/>
      <c r="I112" s="35"/>
      <c r="J112" s="35"/>
    </row>
    <row r="113" spans="1:10" ht="39.75" thickBot="1" thickTop="1">
      <c r="A113" s="35" t="str">
        <f>'ANALISIS DEL RIESGO'!A113</f>
        <v>GESTION DE COMPRAS Y CONTRATACIÓN</v>
      </c>
      <c r="B113" s="35" t="str">
        <f>'ANALISIS DEL RIESGO'!B113</f>
        <v>DESACTUALIZACIÓN EN LA MATRIZ PRIMARIA Y SECUNDARIA DE LA ENTIDAD</v>
      </c>
      <c r="C113" s="35">
        <f>'ANALISIS DEL RIESGO'!C113</f>
        <v>3</v>
      </c>
      <c r="D113" s="35">
        <f>'ANALISIS DEL RIESGO'!D113</f>
        <v>2</v>
      </c>
      <c r="E113" s="35" t="str">
        <f>'ANALISIS DEL RIESGO'!F113</f>
        <v>Zona de Riesgo Moderada</v>
      </c>
      <c r="F113" s="35"/>
      <c r="G113" s="35"/>
      <c r="H113" s="35"/>
      <c r="I113" s="35"/>
      <c r="J113" s="35"/>
    </row>
    <row r="114" spans="1:10" ht="39.75" thickBot="1" thickTop="1">
      <c r="A114" s="35" t="str">
        <f>'ANALISIS DEL RIESGO'!A114</f>
        <v>GESTION DE COMPRAS Y CONTRATACIÓN</v>
      </c>
      <c r="B114" s="35" t="str">
        <f>'ANALISIS DEL RIESGO'!B114</f>
        <v>DETERIORO DE LOS DOCUMENTOS LOCALIZADOS DENTRO DE LOS EXPEDIENTES CONTRACTUALES</v>
      </c>
      <c r="C114" s="35">
        <f>'ANALISIS DEL RIESGO'!C114</f>
        <v>3</v>
      </c>
      <c r="D114" s="35">
        <f>'ANALISIS DEL RIESGO'!D114</f>
        <v>2</v>
      </c>
      <c r="E114" s="35" t="str">
        <f>'ANALISIS DEL RIESGO'!F114</f>
        <v>Zona de Riesgo Moderada</v>
      </c>
      <c r="F114" s="35"/>
      <c r="G114" s="35"/>
      <c r="H114" s="35"/>
      <c r="I114" s="35"/>
      <c r="J114" s="35"/>
    </row>
    <row r="115" spans="1:10" ht="27" thickBot="1" thickTop="1">
      <c r="A115" s="35" t="str">
        <f>'ANALISIS DEL RIESGO'!A115</f>
        <v>GESTION DE COMPRAS Y CONTRATACIÓN</v>
      </c>
      <c r="B115" s="35" t="str">
        <f>'ANALISIS DEL RIESGO'!B115</f>
        <v>DIFICULTADES EN LA MEDICIÓN DEL HACER DEL PROCESO</v>
      </c>
      <c r="C115" s="35">
        <f>'ANALISIS DEL RIESGO'!C115</f>
        <v>3</v>
      </c>
      <c r="D115" s="35">
        <f>'ANALISIS DEL RIESGO'!D115</f>
        <v>2</v>
      </c>
      <c r="E115" s="35" t="str">
        <f>'ANALISIS DEL RIESGO'!F115</f>
        <v>Zona de Riesgo Moderada</v>
      </c>
      <c r="F115" s="35"/>
      <c r="G115" s="35"/>
      <c r="H115" s="35"/>
      <c r="I115" s="35"/>
      <c r="J115" s="35"/>
    </row>
    <row r="116" spans="1:10" ht="14.25" thickBot="1" thickTop="1">
      <c r="A116" s="35"/>
      <c r="B116" s="35"/>
      <c r="C116" s="35"/>
      <c r="D116" s="35"/>
      <c r="E116" s="35"/>
      <c r="F116" s="35"/>
      <c r="G116" s="35"/>
      <c r="H116" s="35"/>
      <c r="I116" s="35"/>
      <c r="J116" s="35"/>
    </row>
    <row r="117" spans="1:10" ht="14.25" thickBot="1" thickTop="1">
      <c r="A117" s="35"/>
      <c r="B117" s="35"/>
      <c r="C117" s="35"/>
      <c r="D117" s="35"/>
      <c r="E117" s="35"/>
      <c r="F117" s="35"/>
      <c r="G117" s="35"/>
      <c r="H117" s="35"/>
      <c r="I117" s="35"/>
      <c r="J117" s="35"/>
    </row>
    <row r="118" spans="1:10" ht="14.25" thickBot="1" thickTop="1">
      <c r="A118" s="35"/>
      <c r="B118" s="35"/>
      <c r="C118" s="35"/>
      <c r="D118" s="35"/>
      <c r="E118" s="35"/>
      <c r="F118" s="35"/>
      <c r="G118" s="35"/>
      <c r="H118" s="35"/>
      <c r="I118" s="35"/>
      <c r="J118" s="35"/>
    </row>
    <row r="119" spans="1:10" ht="14.25" thickBot="1" thickTop="1">
      <c r="A119" s="35"/>
      <c r="B119" s="35"/>
      <c r="C119" s="35"/>
      <c r="D119" s="35"/>
      <c r="E119" s="35"/>
      <c r="F119" s="35"/>
      <c r="G119" s="35"/>
      <c r="H119" s="35"/>
      <c r="I119" s="35"/>
      <c r="J119" s="35"/>
    </row>
    <row r="120" ht="13.5" thickTop="1"/>
  </sheetData>
  <sheetProtection sheet="1" objects="1" scenarios="1"/>
  <mergeCells count="16">
    <mergeCell ref="A1:B3"/>
    <mergeCell ref="C1:H2"/>
    <mergeCell ref="I1:J3"/>
    <mergeCell ref="C3:H3"/>
    <mergeCell ref="A4:B4"/>
    <mergeCell ref="C4:E4"/>
    <mergeCell ref="F4:H4"/>
    <mergeCell ref="I4:J4"/>
    <mergeCell ref="I6:I7"/>
    <mergeCell ref="J6:J7"/>
    <mergeCell ref="A6:A7"/>
    <mergeCell ref="B6:B7"/>
    <mergeCell ref="C6:D6"/>
    <mergeCell ref="E6:E7"/>
    <mergeCell ref="F6:F7"/>
    <mergeCell ref="G6:H6"/>
  </mergeCells>
  <conditionalFormatting sqref="E8:E115">
    <cfRule type="containsText" priority="1" dxfId="3" operator="containsText" text="Zona de Riesgo Extrema">
      <formula>NOT(ISERROR(SEARCH("Zona de Riesgo Extrema",E8)))</formula>
    </cfRule>
    <cfRule type="containsText" priority="2" dxfId="2" operator="containsText" text="Zona de Riesgo Alta">
      <formula>NOT(ISERROR(SEARCH("Zona de Riesgo Alta",E8)))</formula>
    </cfRule>
    <cfRule type="containsText" priority="3" dxfId="1" operator="containsText" text="Zona de Riesgo Moderada">
      <formula>NOT(ISERROR(SEARCH("Zona de Riesgo Moderada",E8)))</formula>
    </cfRule>
    <cfRule type="containsText" priority="4" dxfId="0" operator="containsText" text="Zona de Riesgo Baja">
      <formula>NOT(ISERROR(SEARCH("Zona de Riesgo Baja",E8)))</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X121"/>
  <sheetViews>
    <sheetView zoomScalePageLayoutView="0" workbookViewId="0" topLeftCell="A1">
      <selection activeCell="Y1" sqref="Y1"/>
    </sheetView>
  </sheetViews>
  <sheetFormatPr defaultColWidth="11.421875" defaultRowHeight="12.75"/>
  <cols>
    <col min="2" max="2" width="14.28125" style="0" customWidth="1"/>
    <col min="3" max="3" width="17.00390625" style="0" customWidth="1"/>
    <col min="4" max="4" width="20.140625" style="0" customWidth="1"/>
    <col min="5" max="5" width="29.8515625" style="0" customWidth="1"/>
    <col min="6" max="6" width="13.00390625" style="0" bestFit="1" customWidth="1"/>
    <col min="7" max="7" width="8.00390625" style="0" bestFit="1" customWidth="1"/>
    <col min="8" max="8" width="37.8515625" style="0" bestFit="1" customWidth="1"/>
    <col min="9" max="9" width="11.8515625" style="0" bestFit="1" customWidth="1"/>
    <col min="10" max="10" width="9.421875" style="0" bestFit="1" customWidth="1"/>
    <col min="11" max="11" width="19.00390625" style="0" bestFit="1" customWidth="1"/>
    <col min="12" max="12" width="15.00390625" style="0" bestFit="1" customWidth="1"/>
    <col min="13" max="13" width="29.7109375" style="0" bestFit="1" customWidth="1"/>
    <col min="14" max="14" width="25.00390625" style="0" bestFit="1" customWidth="1"/>
    <col min="15" max="15" width="26.8515625" style="0" bestFit="1" customWidth="1"/>
    <col min="16" max="16" width="23.8515625" style="0" bestFit="1" customWidth="1"/>
    <col min="17" max="17" width="53.140625" style="0" bestFit="1" customWidth="1"/>
    <col min="18" max="18" width="35.140625" style="0" customWidth="1"/>
    <col min="19" max="19" width="22.421875" style="0" bestFit="1" customWidth="1"/>
    <col min="20" max="20" width="9.421875" style="0" bestFit="1" customWidth="1"/>
    <col min="21" max="21" width="17.7109375" style="0" bestFit="1" customWidth="1"/>
    <col min="23" max="23" width="14.57421875" style="0" customWidth="1"/>
  </cols>
  <sheetData>
    <row r="1" spans="1:24" ht="14.25" thickBot="1" thickTop="1">
      <c r="A1" s="137"/>
      <c r="B1" s="137"/>
      <c r="C1" s="137"/>
      <c r="D1" s="138" t="s">
        <v>0</v>
      </c>
      <c r="E1" s="138"/>
      <c r="F1" s="138"/>
      <c r="G1" s="138"/>
      <c r="H1" s="138"/>
      <c r="I1" s="138"/>
      <c r="J1" s="138"/>
      <c r="K1" s="138"/>
      <c r="L1" s="138"/>
      <c r="M1" s="138"/>
      <c r="N1" s="138"/>
      <c r="O1" s="138"/>
      <c r="P1" s="138"/>
      <c r="Q1" s="138"/>
      <c r="R1" s="138"/>
      <c r="S1" s="138"/>
      <c r="T1" s="138"/>
      <c r="U1" s="155" t="s">
        <v>53</v>
      </c>
      <c r="V1" s="155"/>
      <c r="W1" s="155"/>
      <c r="X1" s="155"/>
    </row>
    <row r="2" spans="1:24" ht="14.25" thickBot="1" thickTop="1">
      <c r="A2" s="137"/>
      <c r="B2" s="137"/>
      <c r="C2" s="137"/>
      <c r="D2" s="138"/>
      <c r="E2" s="138"/>
      <c r="F2" s="138"/>
      <c r="G2" s="138"/>
      <c r="H2" s="138"/>
      <c r="I2" s="138"/>
      <c r="J2" s="138"/>
      <c r="K2" s="138"/>
      <c r="L2" s="138"/>
      <c r="M2" s="138"/>
      <c r="N2" s="138"/>
      <c r="O2" s="138"/>
      <c r="P2" s="138"/>
      <c r="Q2" s="138"/>
      <c r="R2" s="138"/>
      <c r="S2" s="138"/>
      <c r="T2" s="138"/>
      <c r="U2" s="155"/>
      <c r="V2" s="155"/>
      <c r="W2" s="155"/>
      <c r="X2" s="155"/>
    </row>
    <row r="3" spans="1:24" ht="14.25" thickBot="1" thickTop="1">
      <c r="A3" s="137"/>
      <c r="B3" s="137"/>
      <c r="C3" s="137"/>
      <c r="D3" s="145" t="s">
        <v>54</v>
      </c>
      <c r="E3" s="145"/>
      <c r="F3" s="145"/>
      <c r="G3" s="145"/>
      <c r="H3" s="145"/>
      <c r="I3" s="145"/>
      <c r="J3" s="145"/>
      <c r="K3" s="145"/>
      <c r="L3" s="145"/>
      <c r="M3" s="145"/>
      <c r="N3" s="145"/>
      <c r="O3" s="145"/>
      <c r="P3" s="145"/>
      <c r="Q3" s="145"/>
      <c r="R3" s="145"/>
      <c r="S3" s="145"/>
      <c r="T3" s="145"/>
      <c r="U3" s="155"/>
      <c r="V3" s="155"/>
      <c r="W3" s="155"/>
      <c r="X3" s="155"/>
    </row>
    <row r="4" spans="1:24" ht="14.25" thickBot="1" thickTop="1">
      <c r="A4" s="137"/>
      <c r="B4" s="137"/>
      <c r="C4" s="137"/>
      <c r="D4" s="145"/>
      <c r="E4" s="145"/>
      <c r="F4" s="145"/>
      <c r="G4" s="145"/>
      <c r="H4" s="145"/>
      <c r="I4" s="145"/>
      <c r="J4" s="145"/>
      <c r="K4" s="145"/>
      <c r="L4" s="145"/>
      <c r="M4" s="145"/>
      <c r="N4" s="145"/>
      <c r="O4" s="145"/>
      <c r="P4" s="145"/>
      <c r="Q4" s="145"/>
      <c r="R4" s="145"/>
      <c r="S4" s="145"/>
      <c r="T4" s="145"/>
      <c r="U4" s="155"/>
      <c r="V4" s="155"/>
      <c r="W4" s="155"/>
      <c r="X4" s="155"/>
    </row>
    <row r="5" spans="1:24" ht="14.25" thickBot="1" thickTop="1">
      <c r="A5" s="146" t="s">
        <v>55</v>
      </c>
      <c r="B5" s="146"/>
      <c r="C5" s="146"/>
      <c r="D5" s="146" t="s">
        <v>56</v>
      </c>
      <c r="E5" s="146"/>
      <c r="F5" s="146"/>
      <c r="G5" s="146"/>
      <c r="H5" s="146"/>
      <c r="I5" s="146"/>
      <c r="J5" s="146"/>
      <c r="K5" s="146"/>
      <c r="L5" s="146"/>
      <c r="M5" s="146" t="s">
        <v>47</v>
      </c>
      <c r="N5" s="146"/>
      <c r="O5" s="146"/>
      <c r="P5" s="146"/>
      <c r="Q5" s="146"/>
      <c r="R5" s="146"/>
      <c r="S5" s="146"/>
      <c r="T5" s="146"/>
      <c r="U5" s="137" t="s">
        <v>6</v>
      </c>
      <c r="V5" s="137"/>
      <c r="W5" s="137"/>
      <c r="X5" s="137"/>
    </row>
    <row r="6" ht="8.25" customHeight="1" thickBot="1" thickTop="1"/>
    <row r="7" spans="1:24" ht="24.75" customHeight="1" thickBot="1" thickTop="1">
      <c r="A7" s="132" t="s">
        <v>57</v>
      </c>
      <c r="B7" s="132" t="s">
        <v>58</v>
      </c>
      <c r="C7" s="132" t="s">
        <v>59</v>
      </c>
      <c r="D7" s="132" t="s">
        <v>31</v>
      </c>
      <c r="E7" s="132" t="s">
        <v>33</v>
      </c>
      <c r="F7" s="135" t="s">
        <v>40</v>
      </c>
      <c r="G7" s="135"/>
      <c r="H7" s="135" t="s">
        <v>60</v>
      </c>
      <c r="I7" s="132" t="s">
        <v>61</v>
      </c>
      <c r="J7" s="132" t="s">
        <v>62</v>
      </c>
      <c r="K7" s="10" t="s">
        <v>63</v>
      </c>
      <c r="L7" s="132" t="s">
        <v>64</v>
      </c>
      <c r="M7" s="132" t="s">
        <v>65</v>
      </c>
      <c r="N7" s="132" t="s">
        <v>66</v>
      </c>
      <c r="O7" s="132" t="s">
        <v>67</v>
      </c>
      <c r="P7" s="132" t="s">
        <v>68</v>
      </c>
      <c r="Q7" s="135" t="s">
        <v>69</v>
      </c>
      <c r="R7" s="135" t="s">
        <v>70</v>
      </c>
      <c r="S7" s="11" t="s">
        <v>71</v>
      </c>
      <c r="T7" s="11" t="s">
        <v>72</v>
      </c>
      <c r="U7" s="135" t="s">
        <v>73</v>
      </c>
      <c r="V7" s="135" t="s">
        <v>74</v>
      </c>
      <c r="W7" s="132" t="s">
        <v>50</v>
      </c>
      <c r="X7" s="132"/>
    </row>
    <row r="8" spans="1:24" ht="14.25" thickBot="1" thickTop="1">
      <c r="A8" s="153"/>
      <c r="B8" s="153"/>
      <c r="C8" s="153"/>
      <c r="D8" s="153"/>
      <c r="E8" s="153"/>
      <c r="F8" s="38" t="s">
        <v>7</v>
      </c>
      <c r="G8" s="38" t="s">
        <v>8</v>
      </c>
      <c r="H8" s="154"/>
      <c r="I8" s="153"/>
      <c r="J8" s="153"/>
      <c r="K8" s="51" t="s">
        <v>75</v>
      </c>
      <c r="L8" s="153"/>
      <c r="M8" s="153"/>
      <c r="N8" s="153"/>
      <c r="O8" s="153"/>
      <c r="P8" s="153"/>
      <c r="Q8" s="154"/>
      <c r="R8" s="154"/>
      <c r="S8" s="51" t="s">
        <v>76</v>
      </c>
      <c r="T8" s="51" t="s">
        <v>77</v>
      </c>
      <c r="U8" s="154"/>
      <c r="V8" s="154"/>
      <c r="W8" s="38" t="s">
        <v>7</v>
      </c>
      <c r="X8" s="38" t="s">
        <v>8</v>
      </c>
    </row>
    <row r="9" spans="1:24" ht="116.25" thickBot="1" thickTop="1">
      <c r="A9" s="69"/>
      <c r="B9" s="69"/>
      <c r="C9" s="69"/>
      <c r="D9" s="69" t="str">
        <f>'MAPA DE RIESGOS'!A8</f>
        <v>DIRECCIONAMIENTO ESTRATEGICO</v>
      </c>
      <c r="E9" s="69" t="str">
        <f>'MAPA DE RIESGOS'!B8</f>
        <v>DESACTUALIZACION DEL MANUAL DE PROCESOS Y PROCEDIMIENTOS</v>
      </c>
      <c r="F9" s="69">
        <f>'MAPA DE RIESGOS'!C8</f>
        <v>5</v>
      </c>
      <c r="G9" s="69">
        <f>'MAPA DE RIESGOS'!D8</f>
        <v>2</v>
      </c>
      <c r="H9" s="39" t="s">
        <v>540</v>
      </c>
      <c r="I9" s="52">
        <v>39965</v>
      </c>
      <c r="J9" s="52">
        <v>40390</v>
      </c>
      <c r="K9" s="69" t="str">
        <f>IF(P9=100%,("T"),(IF(P9=0%,("SI"),("P"))))</f>
        <v>P</v>
      </c>
      <c r="L9" s="39" t="s">
        <v>647</v>
      </c>
      <c r="M9" s="39" t="s">
        <v>705</v>
      </c>
      <c r="N9" s="59">
        <v>405</v>
      </c>
      <c r="O9" s="59">
        <v>421</v>
      </c>
      <c r="P9" s="60">
        <f>N9/O9</f>
        <v>0.9619952494061758</v>
      </c>
      <c r="Q9" s="53" t="s">
        <v>778</v>
      </c>
      <c r="R9" s="53" t="s">
        <v>958</v>
      </c>
      <c r="S9" s="35" t="s">
        <v>17</v>
      </c>
      <c r="T9" s="35"/>
      <c r="U9" s="79">
        <v>41656</v>
      </c>
      <c r="V9" s="35" t="s">
        <v>947</v>
      </c>
      <c r="W9" s="35">
        <v>5</v>
      </c>
      <c r="X9" s="35">
        <v>2</v>
      </c>
    </row>
    <row r="10" spans="1:24" ht="65.25" thickBot="1" thickTop="1">
      <c r="A10" s="45" t="s">
        <v>874</v>
      </c>
      <c r="B10" s="44">
        <v>41416</v>
      </c>
      <c r="C10" s="69"/>
      <c r="D10" s="69" t="str">
        <f>'MAPA DE RIESGOS'!A9</f>
        <v>DIRECCIONAMIENTO ESTRATÉGICO</v>
      </c>
      <c r="E10" s="69" t="str">
        <f>'MAPA DE RIESGOS'!B9</f>
        <v>NO REALIZAR OPORTUNAMENTE LA REVISIÓN POR LA DIRECCION</v>
      </c>
      <c r="F10" s="69">
        <f>'MAPA DE RIESGOS'!C9</f>
        <v>5</v>
      </c>
      <c r="G10" s="69">
        <f>'MAPA DE RIESGOS'!D9</f>
        <v>2</v>
      </c>
      <c r="H10" s="39" t="s">
        <v>541</v>
      </c>
      <c r="I10" s="52">
        <v>41429</v>
      </c>
      <c r="J10" s="52">
        <v>41485</v>
      </c>
      <c r="K10" s="69" t="str">
        <f aca="true" t="shared" si="0" ref="K10:K73">IF(P10=100%,("T"),(IF(P10=0%,("SI"),("P"))))</f>
        <v>T</v>
      </c>
      <c r="L10" s="39" t="s">
        <v>648</v>
      </c>
      <c r="M10" s="39" t="s">
        <v>706</v>
      </c>
      <c r="N10" s="59">
        <v>1</v>
      </c>
      <c r="O10" s="59">
        <v>1</v>
      </c>
      <c r="P10" s="60">
        <v>1</v>
      </c>
      <c r="Q10" s="53" t="s">
        <v>779</v>
      </c>
      <c r="R10" s="80" t="s">
        <v>959</v>
      </c>
      <c r="S10" s="83" t="s">
        <v>945</v>
      </c>
      <c r="T10" s="83" t="s">
        <v>946</v>
      </c>
      <c r="U10" s="84">
        <v>41656</v>
      </c>
      <c r="V10" s="83" t="s">
        <v>947</v>
      </c>
      <c r="W10" s="83">
        <v>3</v>
      </c>
      <c r="X10" s="83">
        <v>1</v>
      </c>
    </row>
    <row r="11" spans="1:24" ht="78" thickBot="1" thickTop="1">
      <c r="A11" s="148" t="s">
        <v>875</v>
      </c>
      <c r="B11" s="150">
        <v>41416</v>
      </c>
      <c r="C11" s="147"/>
      <c r="D11" s="147" t="str">
        <f>'MAPA DE RIESGOS'!A10</f>
        <v>DIRECCIONAMIENTO ESTRATÉGICO</v>
      </c>
      <c r="E11" s="147" t="str">
        <f>'MAPA DE RIESGOS'!B10</f>
        <v>NO REALIZAR LAS ACTIVIDADES ASIGNADAS AL PROCESO</v>
      </c>
      <c r="F11" s="147">
        <f>'MAPA DE RIESGOS'!C10</f>
        <v>5</v>
      </c>
      <c r="G11" s="147">
        <f>'MAPA DE RIESGOS'!D10</f>
        <v>2</v>
      </c>
      <c r="H11" s="39" t="s">
        <v>542</v>
      </c>
      <c r="I11" s="52">
        <v>41429</v>
      </c>
      <c r="J11" s="52">
        <v>41516</v>
      </c>
      <c r="K11" s="69" t="str">
        <f t="shared" si="0"/>
        <v>T</v>
      </c>
      <c r="L11" s="39" t="s">
        <v>649</v>
      </c>
      <c r="M11" s="39" t="s">
        <v>707</v>
      </c>
      <c r="N11" s="59">
        <v>1</v>
      </c>
      <c r="O11" s="59">
        <v>1</v>
      </c>
      <c r="P11" s="60">
        <f>N11*O11</f>
        <v>1</v>
      </c>
      <c r="Q11" s="53" t="s">
        <v>780</v>
      </c>
      <c r="R11" s="80" t="s">
        <v>963</v>
      </c>
      <c r="S11" s="35" t="s">
        <v>17</v>
      </c>
      <c r="T11" s="35" t="s">
        <v>960</v>
      </c>
      <c r="U11" s="79">
        <v>41656</v>
      </c>
      <c r="V11" s="35" t="s">
        <v>947</v>
      </c>
      <c r="W11" s="35">
        <v>5</v>
      </c>
      <c r="X11" s="35">
        <v>2</v>
      </c>
    </row>
    <row r="12" spans="1:24" ht="65.25" thickBot="1" thickTop="1">
      <c r="A12" s="148"/>
      <c r="B12" s="150"/>
      <c r="C12" s="147"/>
      <c r="D12" s="147"/>
      <c r="E12" s="147"/>
      <c r="F12" s="147"/>
      <c r="G12" s="147"/>
      <c r="H12" s="39" t="s">
        <v>543</v>
      </c>
      <c r="I12" s="52">
        <v>41429</v>
      </c>
      <c r="J12" s="52">
        <v>41516</v>
      </c>
      <c r="K12" s="69" t="str">
        <f t="shared" si="0"/>
        <v>SI</v>
      </c>
      <c r="L12" s="39" t="s">
        <v>649</v>
      </c>
      <c r="M12" s="39" t="s">
        <v>708</v>
      </c>
      <c r="N12" s="69">
        <v>0</v>
      </c>
      <c r="O12" s="69">
        <v>0</v>
      </c>
      <c r="P12" s="69">
        <v>0</v>
      </c>
      <c r="Q12" s="69"/>
      <c r="R12" s="80" t="s">
        <v>961</v>
      </c>
      <c r="S12" s="35" t="s">
        <v>17</v>
      </c>
      <c r="T12" s="35"/>
      <c r="U12" s="79">
        <v>41656</v>
      </c>
      <c r="V12" s="35" t="s">
        <v>947</v>
      </c>
      <c r="W12" s="35">
        <v>5</v>
      </c>
      <c r="X12" s="35">
        <v>2</v>
      </c>
    </row>
    <row r="13" spans="1:24" ht="116.25" thickBot="1" thickTop="1">
      <c r="A13" s="45" t="s">
        <v>876</v>
      </c>
      <c r="B13" s="44">
        <v>41416</v>
      </c>
      <c r="C13" s="69"/>
      <c r="D13" s="69" t="str">
        <f>'MAPA DE RIESGOS'!A11</f>
        <v>DIRECCIONAMIENTO ESTRATÉGICO</v>
      </c>
      <c r="E13" s="69" t="str">
        <f>'MAPA DE RIESGOS'!B11</f>
        <v>INADECUADA CONSTRUCCIÓN DE LA DOFA</v>
      </c>
      <c r="F13" s="69">
        <f>'MAPA DE RIESGOS'!C11</f>
        <v>5</v>
      </c>
      <c r="G13" s="69">
        <f>'MAPA DE RIESGOS'!D11</f>
        <v>2</v>
      </c>
      <c r="H13" s="39" t="s">
        <v>544</v>
      </c>
      <c r="I13" s="52">
        <v>41429</v>
      </c>
      <c r="J13" s="52">
        <v>41547</v>
      </c>
      <c r="K13" s="69" t="str">
        <f t="shared" si="0"/>
        <v>T</v>
      </c>
      <c r="L13" s="39" t="s">
        <v>650</v>
      </c>
      <c r="M13" s="39" t="s">
        <v>709</v>
      </c>
      <c r="N13" s="59">
        <v>1</v>
      </c>
      <c r="O13" s="59">
        <v>1</v>
      </c>
      <c r="P13" s="60">
        <v>1</v>
      </c>
      <c r="Q13" s="53" t="s">
        <v>781</v>
      </c>
      <c r="R13" s="80" t="s">
        <v>962</v>
      </c>
      <c r="S13" s="35" t="s">
        <v>17</v>
      </c>
      <c r="T13" s="35" t="s">
        <v>960</v>
      </c>
      <c r="U13" s="79">
        <v>41656</v>
      </c>
      <c r="V13" s="35" t="s">
        <v>947</v>
      </c>
      <c r="W13" s="35">
        <v>5</v>
      </c>
      <c r="X13" s="35">
        <v>2</v>
      </c>
    </row>
    <row r="14" spans="1:24" ht="78" thickBot="1" thickTop="1">
      <c r="A14" s="45" t="s">
        <v>877</v>
      </c>
      <c r="B14" s="44">
        <v>41416</v>
      </c>
      <c r="C14" s="54"/>
      <c r="D14" s="69" t="str">
        <f>'MAPA DE RIESGOS'!A12</f>
        <v>DIRECCIONAMIENTO ESTRATÉGICO</v>
      </c>
      <c r="E14" s="69" t="str">
        <f>'MAPA DE RIESGOS'!B12</f>
        <v>QUE NO EXISTA UNIFORMIDAD EN EL INFORME DE GESTION A LA CIUDADANIA</v>
      </c>
      <c r="F14" s="69">
        <f>'MAPA DE RIESGOS'!C12</f>
        <v>5</v>
      </c>
      <c r="G14" s="69">
        <f>'MAPA DE RIESGOS'!D12</f>
        <v>1</v>
      </c>
      <c r="H14" s="39" t="s">
        <v>545</v>
      </c>
      <c r="I14" s="52">
        <v>41429</v>
      </c>
      <c r="J14" s="52">
        <v>41547</v>
      </c>
      <c r="K14" s="69" t="str">
        <f t="shared" si="0"/>
        <v>P</v>
      </c>
      <c r="L14" s="39" t="s">
        <v>651</v>
      </c>
      <c r="M14" s="39" t="s">
        <v>710</v>
      </c>
      <c r="N14" s="59">
        <v>0.2</v>
      </c>
      <c r="O14" s="59">
        <v>1</v>
      </c>
      <c r="P14" s="60">
        <f>N14/O14</f>
        <v>0.2</v>
      </c>
      <c r="Q14" s="53" t="s">
        <v>782</v>
      </c>
      <c r="R14" s="80" t="s">
        <v>964</v>
      </c>
      <c r="S14" s="35" t="s">
        <v>17</v>
      </c>
      <c r="T14" s="35"/>
      <c r="U14" s="79">
        <v>41656</v>
      </c>
      <c r="V14" s="35" t="s">
        <v>947</v>
      </c>
      <c r="W14" s="35">
        <v>5</v>
      </c>
      <c r="X14" s="35">
        <v>1</v>
      </c>
    </row>
    <row r="15" spans="1:24" ht="65.25" thickBot="1" thickTop="1">
      <c r="A15" s="45" t="s">
        <v>878</v>
      </c>
      <c r="B15" s="44">
        <v>41416</v>
      </c>
      <c r="C15" s="54"/>
      <c r="D15" s="69" t="str">
        <f>'MAPA DE RIESGOS'!A13</f>
        <v>DIRECCIONAMIENTO ESTRATÉGICO</v>
      </c>
      <c r="E15" s="69" t="str">
        <f>'MAPA DE RIESGOS'!B13</f>
        <v>EL ALCANCE DEL COMITÉ NO SE ENCUENTRE ACORDE CON LA NORMATIVIDAD VIGENTE.</v>
      </c>
      <c r="F15" s="69">
        <f>'MAPA DE RIESGOS'!C13</f>
        <v>4</v>
      </c>
      <c r="G15" s="69">
        <f>'MAPA DE RIESGOS'!D13</f>
        <v>2</v>
      </c>
      <c r="H15" s="39" t="s">
        <v>546</v>
      </c>
      <c r="I15" s="52">
        <v>41429</v>
      </c>
      <c r="J15" s="52">
        <v>41639</v>
      </c>
      <c r="K15" s="69" t="str">
        <f t="shared" si="0"/>
        <v>SI</v>
      </c>
      <c r="L15" s="39" t="s">
        <v>652</v>
      </c>
      <c r="M15" s="39" t="s">
        <v>711</v>
      </c>
      <c r="N15" s="59">
        <v>0</v>
      </c>
      <c r="O15" s="59">
        <v>0</v>
      </c>
      <c r="P15" s="60">
        <f>O15*N15</f>
        <v>0</v>
      </c>
      <c r="Q15" s="53" t="s">
        <v>783</v>
      </c>
      <c r="R15" s="35" t="s">
        <v>965</v>
      </c>
      <c r="S15" s="35" t="s">
        <v>17</v>
      </c>
      <c r="T15" s="35"/>
      <c r="U15" s="79">
        <v>41656</v>
      </c>
      <c r="V15" s="35" t="s">
        <v>947</v>
      </c>
      <c r="W15" s="35">
        <v>4</v>
      </c>
      <c r="X15" s="35">
        <v>2</v>
      </c>
    </row>
    <row r="16" spans="1:24" ht="65.25" thickBot="1" thickTop="1">
      <c r="A16" s="45" t="s">
        <v>879</v>
      </c>
      <c r="B16" s="44">
        <v>41416</v>
      </c>
      <c r="C16" s="54"/>
      <c r="D16" s="69" t="str">
        <f>'MAPA DE RIESGOS'!A14</f>
        <v>DIRECCIONAMIENTO ESTRATÉGICO</v>
      </c>
      <c r="E16" s="69" t="str">
        <f>'MAPA DE RIESGOS'!B14</f>
        <v>QUE LOS INFORMES DE GESTION SE PRESENTEN DE FORMA INOPORTUNA PARA LA CONSOLIDACION DE LOS MISMOS </v>
      </c>
      <c r="F16" s="69">
        <f>'MAPA DE RIESGOS'!C14</f>
        <v>4</v>
      </c>
      <c r="G16" s="69">
        <f>'MAPA DE RIESGOS'!D14</f>
        <v>1</v>
      </c>
      <c r="H16" s="39" t="s">
        <v>547</v>
      </c>
      <c r="I16" s="52">
        <v>41429</v>
      </c>
      <c r="J16" s="52">
        <v>41547</v>
      </c>
      <c r="K16" s="69" t="str">
        <f t="shared" si="0"/>
        <v>T</v>
      </c>
      <c r="L16" s="39" t="s">
        <v>652</v>
      </c>
      <c r="M16" s="39" t="s">
        <v>711</v>
      </c>
      <c r="N16" s="59">
        <v>2</v>
      </c>
      <c r="O16" s="59">
        <v>2</v>
      </c>
      <c r="P16" s="60">
        <f>N16/O16</f>
        <v>1</v>
      </c>
      <c r="Q16" s="53" t="s">
        <v>784</v>
      </c>
      <c r="R16" s="80" t="s">
        <v>966</v>
      </c>
      <c r="S16" s="83" t="s">
        <v>945</v>
      </c>
      <c r="T16" s="83" t="s">
        <v>946</v>
      </c>
      <c r="U16" s="84">
        <v>41294</v>
      </c>
      <c r="V16" s="83" t="s">
        <v>947</v>
      </c>
      <c r="W16" s="83">
        <v>3</v>
      </c>
      <c r="X16" s="83">
        <v>1</v>
      </c>
    </row>
    <row r="17" spans="1:24" ht="65.25" thickBot="1" thickTop="1">
      <c r="A17" s="45" t="s">
        <v>880</v>
      </c>
      <c r="B17" s="44">
        <v>41416</v>
      </c>
      <c r="C17" s="54"/>
      <c r="D17" s="69" t="str">
        <f>'MAPA DE RIESGOS'!A15</f>
        <v>DIRECCIONAMIENTO ESTRATÉGICO</v>
      </c>
      <c r="E17" s="69" t="str">
        <f>'MAPA DE RIESGOS'!B15</f>
        <v>LA FORMULACIÓN DEL PLAN DE FORTALECIMIENTO QUEDE INCOMPLETO</v>
      </c>
      <c r="F17" s="69">
        <f>'MAPA DE RIESGOS'!C15</f>
        <v>4</v>
      </c>
      <c r="G17" s="69">
        <f>'MAPA DE RIESGOS'!D15</f>
        <v>1</v>
      </c>
      <c r="H17" s="39" t="s">
        <v>548</v>
      </c>
      <c r="I17" s="52">
        <v>41429</v>
      </c>
      <c r="J17" s="52">
        <v>41547</v>
      </c>
      <c r="K17" s="69" t="str">
        <f t="shared" si="0"/>
        <v>T</v>
      </c>
      <c r="L17" s="39" t="s">
        <v>652</v>
      </c>
      <c r="M17" s="39" t="s">
        <v>712</v>
      </c>
      <c r="N17" s="59">
        <v>2</v>
      </c>
      <c r="O17" s="59">
        <v>2</v>
      </c>
      <c r="P17" s="60">
        <f>N17/O17</f>
        <v>1</v>
      </c>
      <c r="Q17" s="53" t="s">
        <v>785</v>
      </c>
      <c r="R17" s="80" t="s">
        <v>967</v>
      </c>
      <c r="S17" s="83" t="s">
        <v>945</v>
      </c>
      <c r="T17" s="83" t="s">
        <v>946</v>
      </c>
      <c r="U17" s="84">
        <v>41294</v>
      </c>
      <c r="V17" s="83" t="s">
        <v>947</v>
      </c>
      <c r="W17" s="83">
        <v>3</v>
      </c>
      <c r="X17" s="83">
        <v>1</v>
      </c>
    </row>
    <row r="18" spans="1:24" ht="65.25" thickBot="1" thickTop="1">
      <c r="A18" s="45" t="s">
        <v>881</v>
      </c>
      <c r="B18" s="44">
        <v>41597</v>
      </c>
      <c r="C18" s="55">
        <v>41618</v>
      </c>
      <c r="D18" s="69" t="str">
        <f>'MAPA DE RIESGOS'!A16</f>
        <v>DIRECCIONAMIENTO ESTRATÉGICO</v>
      </c>
      <c r="E18" s="69" t="str">
        <f>'MAPA DE RIESGOS'!B16</f>
        <v>INCUMPLIMIENTO DEL OBJETO DE LA ENTIDAD</v>
      </c>
      <c r="F18" s="69">
        <f>'MAPA DE RIESGOS'!C16</f>
        <v>2</v>
      </c>
      <c r="G18" s="69">
        <f>'MAPA DE RIESGOS'!D16</f>
        <v>3</v>
      </c>
      <c r="H18" s="39" t="s">
        <v>549</v>
      </c>
      <c r="I18" s="52">
        <v>41618</v>
      </c>
      <c r="J18" s="52">
        <v>41670</v>
      </c>
      <c r="K18" s="69" t="str">
        <f t="shared" si="0"/>
        <v>SI</v>
      </c>
      <c r="L18" s="39" t="s">
        <v>652</v>
      </c>
      <c r="M18" s="39" t="s">
        <v>713</v>
      </c>
      <c r="N18" s="59">
        <v>0</v>
      </c>
      <c r="O18" s="59">
        <v>0</v>
      </c>
      <c r="P18" s="60">
        <v>0</v>
      </c>
      <c r="Q18" s="53" t="s">
        <v>786</v>
      </c>
      <c r="R18" s="35" t="s">
        <v>968</v>
      </c>
      <c r="S18" s="35" t="s">
        <v>17</v>
      </c>
      <c r="T18" s="35"/>
      <c r="U18" s="79">
        <v>41294</v>
      </c>
      <c r="V18" s="35" t="s">
        <v>947</v>
      </c>
      <c r="W18" s="35">
        <v>2</v>
      </c>
      <c r="X18" s="35">
        <v>3</v>
      </c>
    </row>
    <row r="19" spans="1:24" ht="65.25" thickBot="1" thickTop="1">
      <c r="A19" s="45"/>
      <c r="B19" s="44">
        <v>41352</v>
      </c>
      <c r="C19" s="54"/>
      <c r="D19" s="69" t="str">
        <f>'MAPA DE RIESGOS'!A17</f>
        <v>GESTIÓN DE TIC'S</v>
      </c>
      <c r="E19" s="69" t="str">
        <f>'MAPA DE RIESGOS'!B17</f>
        <v>INEFICIENCIA A LA PRESTACION DEL SERVICIO DE SOPORTE TECNICO A USUSARIOS</v>
      </c>
      <c r="F19" s="69">
        <f>'MAPA DE RIESGOS'!C17</f>
        <v>3</v>
      </c>
      <c r="G19" s="69">
        <f>'MAPA DE RIESGOS'!D17</f>
        <v>1</v>
      </c>
      <c r="H19" s="39" t="s">
        <v>550</v>
      </c>
      <c r="I19" s="52">
        <v>41381</v>
      </c>
      <c r="J19" s="52">
        <v>41394</v>
      </c>
      <c r="K19" s="69" t="str">
        <f t="shared" si="0"/>
        <v>SI</v>
      </c>
      <c r="L19" s="39" t="s">
        <v>653</v>
      </c>
      <c r="M19" s="39" t="s">
        <v>711</v>
      </c>
      <c r="N19" s="40">
        <v>0</v>
      </c>
      <c r="O19" s="59">
        <v>0</v>
      </c>
      <c r="P19" s="60">
        <v>0</v>
      </c>
      <c r="Q19" s="53" t="s">
        <v>787</v>
      </c>
      <c r="R19" s="35" t="s">
        <v>968</v>
      </c>
      <c r="S19" s="35" t="s">
        <v>17</v>
      </c>
      <c r="T19" s="35"/>
      <c r="U19" s="79">
        <v>41294</v>
      </c>
      <c r="V19" s="35" t="s">
        <v>947</v>
      </c>
      <c r="W19" s="35">
        <v>3</v>
      </c>
      <c r="X19" s="35">
        <v>1</v>
      </c>
    </row>
    <row r="20" spans="1:24" ht="65.25" thickBot="1" thickTop="1">
      <c r="A20" s="45"/>
      <c r="B20" s="44">
        <v>41352</v>
      </c>
      <c r="C20" s="54"/>
      <c r="D20" s="69" t="str">
        <f>'MAPA DE RIESGOS'!A18</f>
        <v>GESTIÓN DE TIC'S</v>
      </c>
      <c r="E20" s="69" t="str">
        <f>'MAPA DE RIESGOS'!B18</f>
        <v>SUPLANTACION DE USUARIOS </v>
      </c>
      <c r="F20" s="69">
        <f>'MAPA DE RIESGOS'!C18</f>
        <v>3</v>
      </c>
      <c r="G20" s="69">
        <f>'MAPA DE RIESGOS'!D18</f>
        <v>4</v>
      </c>
      <c r="H20" s="40" t="s">
        <v>551</v>
      </c>
      <c r="I20" s="52">
        <v>41381</v>
      </c>
      <c r="J20" s="52">
        <v>41394</v>
      </c>
      <c r="K20" s="69" t="str">
        <f t="shared" si="0"/>
        <v>T</v>
      </c>
      <c r="L20" s="39" t="s">
        <v>653</v>
      </c>
      <c r="M20" s="39" t="s">
        <v>714</v>
      </c>
      <c r="N20" s="40">
        <v>1</v>
      </c>
      <c r="O20" s="59">
        <v>1</v>
      </c>
      <c r="P20" s="60">
        <v>1</v>
      </c>
      <c r="Q20" s="53" t="s">
        <v>788</v>
      </c>
      <c r="R20" s="80" t="s">
        <v>969</v>
      </c>
      <c r="S20" s="83" t="s">
        <v>945</v>
      </c>
      <c r="T20" s="83" t="s">
        <v>946</v>
      </c>
      <c r="U20" s="84">
        <v>41294</v>
      </c>
      <c r="V20" s="83" t="s">
        <v>947</v>
      </c>
      <c r="W20" s="83">
        <v>3</v>
      </c>
      <c r="X20" s="83">
        <v>1</v>
      </c>
    </row>
    <row r="21" spans="1:24" ht="65.25" thickBot="1" thickTop="1">
      <c r="A21" s="148" t="s">
        <v>882</v>
      </c>
      <c r="B21" s="150">
        <v>41347</v>
      </c>
      <c r="C21" s="149"/>
      <c r="D21" s="147" t="str">
        <f>'MAPA DE RIESGOS'!A19</f>
        <v>GESTIÓN DE TIC'S</v>
      </c>
      <c r="E21" s="147" t="str">
        <f>'MAPA DE RIESGOS'!B19</f>
        <v>REALIZAR PUBLICACIONES DE INFORMACION ERRONEA O FUERA DE LOS TIEMPOS ESTABLECIDOS.</v>
      </c>
      <c r="F21" s="147">
        <f>'MAPA DE RIESGOS'!C19</f>
        <v>3</v>
      </c>
      <c r="G21" s="147">
        <f>'MAPA DE RIESGOS'!D19</f>
        <v>3</v>
      </c>
      <c r="H21" s="40" t="s">
        <v>870</v>
      </c>
      <c r="I21" s="52">
        <v>41401</v>
      </c>
      <c r="J21" s="52">
        <v>41432</v>
      </c>
      <c r="K21" s="69" t="str">
        <f t="shared" si="0"/>
        <v>P</v>
      </c>
      <c r="L21" s="39" t="s">
        <v>654</v>
      </c>
      <c r="M21" s="40" t="s">
        <v>715</v>
      </c>
      <c r="N21" s="59">
        <v>0.7</v>
      </c>
      <c r="O21" s="59">
        <v>1</v>
      </c>
      <c r="P21" s="60">
        <f>O21*N21</f>
        <v>0.7</v>
      </c>
      <c r="Q21" s="53" t="s">
        <v>789</v>
      </c>
      <c r="R21" s="80" t="s">
        <v>970</v>
      </c>
      <c r="S21" s="35" t="s">
        <v>17</v>
      </c>
      <c r="T21" s="35"/>
      <c r="U21" s="79">
        <v>41294</v>
      </c>
      <c r="V21" s="35" t="s">
        <v>947</v>
      </c>
      <c r="W21" s="35">
        <v>3</v>
      </c>
      <c r="X21" s="35">
        <v>3</v>
      </c>
    </row>
    <row r="22" spans="1:24" ht="52.5" thickBot="1" thickTop="1">
      <c r="A22" s="148"/>
      <c r="B22" s="148"/>
      <c r="C22" s="149"/>
      <c r="D22" s="147"/>
      <c r="E22" s="147"/>
      <c r="F22" s="147"/>
      <c r="G22" s="147"/>
      <c r="H22" s="40" t="s">
        <v>552</v>
      </c>
      <c r="I22" s="52">
        <v>41435</v>
      </c>
      <c r="J22" s="52">
        <v>41439</v>
      </c>
      <c r="K22" s="69" t="str">
        <f t="shared" si="0"/>
        <v>SI</v>
      </c>
      <c r="L22" s="39" t="s">
        <v>654</v>
      </c>
      <c r="M22" s="40" t="s">
        <v>716</v>
      </c>
      <c r="N22" s="40">
        <v>0</v>
      </c>
      <c r="O22" s="59">
        <v>0</v>
      </c>
      <c r="P22" s="60">
        <v>0</v>
      </c>
      <c r="Q22" s="53" t="s">
        <v>790</v>
      </c>
      <c r="R22" s="80" t="s">
        <v>971</v>
      </c>
      <c r="S22" s="35" t="s">
        <v>17</v>
      </c>
      <c r="T22" s="35"/>
      <c r="U22" s="79">
        <v>41294</v>
      </c>
      <c r="V22" s="35" t="s">
        <v>947</v>
      </c>
      <c r="W22" s="35">
        <v>3</v>
      </c>
      <c r="X22" s="35">
        <v>3</v>
      </c>
    </row>
    <row r="23" spans="1:24" ht="65.25" thickBot="1" thickTop="1">
      <c r="A23" s="45" t="s">
        <v>883</v>
      </c>
      <c r="B23" s="44">
        <v>41347</v>
      </c>
      <c r="C23" s="54"/>
      <c r="D23" s="69" t="str">
        <f>'MAPA DE RIESGOS'!A20</f>
        <v>GESTIÓN DE TIC'S</v>
      </c>
      <c r="E23" s="69" t="str">
        <f>'MAPA DE RIESGOS'!B20</f>
        <v>INCUMPLIMIENTO A LA DIRECCION NACIONAL DE DERECHOS DE AUTOR</v>
      </c>
      <c r="F23" s="69">
        <f>'MAPA DE RIESGOS'!C20</f>
        <v>3</v>
      </c>
      <c r="G23" s="69">
        <f>'MAPA DE RIESGOS'!D20</f>
        <v>4</v>
      </c>
      <c r="H23" s="40" t="s">
        <v>553</v>
      </c>
      <c r="I23" s="52">
        <v>41430</v>
      </c>
      <c r="J23" s="52">
        <v>41516</v>
      </c>
      <c r="K23" s="69" t="str">
        <f t="shared" si="0"/>
        <v>P</v>
      </c>
      <c r="L23" s="39" t="s">
        <v>655</v>
      </c>
      <c r="M23" s="39" t="s">
        <v>711</v>
      </c>
      <c r="N23" s="40">
        <v>0.1</v>
      </c>
      <c r="O23" s="59">
        <v>1</v>
      </c>
      <c r="P23" s="60">
        <f>O23*N23</f>
        <v>0.1</v>
      </c>
      <c r="Q23" s="53" t="s">
        <v>791</v>
      </c>
      <c r="R23" s="80" t="s">
        <v>972</v>
      </c>
      <c r="S23" s="35" t="s">
        <v>17</v>
      </c>
      <c r="T23" s="35"/>
      <c r="U23" s="79">
        <v>41294</v>
      </c>
      <c r="V23" s="35" t="s">
        <v>947</v>
      </c>
      <c r="W23" s="35">
        <v>3</v>
      </c>
      <c r="X23" s="35">
        <v>4</v>
      </c>
    </row>
    <row r="24" spans="1:24" ht="65.25" thickBot="1" thickTop="1">
      <c r="A24" s="45" t="s">
        <v>884</v>
      </c>
      <c r="B24" s="44">
        <v>41439</v>
      </c>
      <c r="C24" s="54"/>
      <c r="D24" s="69" t="str">
        <f>'MAPA DE RIESGOS'!A21</f>
        <v>GESTION DE TIC`S</v>
      </c>
      <c r="E24" s="69" t="str">
        <f>'MAPA DE RIESGOS'!B21</f>
        <v>ERROR AL ENVIO DE LOS INFORMES DE MONITOREO DE EQUIPOS</v>
      </c>
      <c r="F24" s="69">
        <f>'MAPA DE RIESGOS'!C21</f>
        <v>3</v>
      </c>
      <c r="G24" s="69">
        <f>'MAPA DE RIESGOS'!D21</f>
        <v>3</v>
      </c>
      <c r="H24" s="40" t="s">
        <v>554</v>
      </c>
      <c r="I24" s="52">
        <v>41473</v>
      </c>
      <c r="J24" s="52">
        <v>41486</v>
      </c>
      <c r="K24" s="69" t="str">
        <f t="shared" si="0"/>
        <v>P</v>
      </c>
      <c r="L24" s="39" t="s">
        <v>656</v>
      </c>
      <c r="M24" s="39" t="s">
        <v>717</v>
      </c>
      <c r="N24" s="40">
        <v>0.5</v>
      </c>
      <c r="O24" s="59">
        <v>50</v>
      </c>
      <c r="P24" s="60">
        <v>0.5</v>
      </c>
      <c r="Q24" s="53" t="s">
        <v>792</v>
      </c>
      <c r="R24" s="80" t="s">
        <v>973</v>
      </c>
      <c r="S24" s="35" t="s">
        <v>17</v>
      </c>
      <c r="T24" s="35"/>
      <c r="U24" s="79">
        <v>41294</v>
      </c>
      <c r="V24" s="35" t="s">
        <v>947</v>
      </c>
      <c r="W24" s="35">
        <v>3</v>
      </c>
      <c r="X24" s="35">
        <v>3</v>
      </c>
    </row>
    <row r="25" spans="1:24" ht="65.25" thickBot="1" thickTop="1">
      <c r="A25" s="45" t="s">
        <v>885</v>
      </c>
      <c r="B25" s="44">
        <v>41452</v>
      </c>
      <c r="C25" s="54"/>
      <c r="D25" s="69" t="str">
        <f>'MAPA DE RIESGOS'!A22</f>
        <v>GESTION DE TIC`S</v>
      </c>
      <c r="E25" s="69" t="str">
        <f>'MAPA DE RIESGOS'!B22</f>
        <v>NO CONTAR CON EQUIPOS DE RESPALDO EN LA ENTIDAD</v>
      </c>
      <c r="F25" s="69">
        <f>'MAPA DE RIESGOS'!C22</f>
        <v>3</v>
      </c>
      <c r="G25" s="69">
        <f>'MAPA DE RIESGOS'!D22</f>
        <v>4</v>
      </c>
      <c r="H25" s="40" t="s">
        <v>555</v>
      </c>
      <c r="I25" s="52">
        <v>41465</v>
      </c>
      <c r="J25" s="52">
        <v>41608</v>
      </c>
      <c r="K25" s="69" t="str">
        <f t="shared" si="0"/>
        <v>T</v>
      </c>
      <c r="L25" s="39" t="s">
        <v>657</v>
      </c>
      <c r="M25" s="39" t="s">
        <v>718</v>
      </c>
      <c r="N25" s="40">
        <v>1</v>
      </c>
      <c r="O25" s="59">
        <v>1</v>
      </c>
      <c r="P25" s="60">
        <v>1</v>
      </c>
      <c r="Q25" s="53" t="s">
        <v>793</v>
      </c>
      <c r="R25" s="80" t="s">
        <v>974</v>
      </c>
      <c r="S25" s="83" t="s">
        <v>945</v>
      </c>
      <c r="T25" s="83" t="s">
        <v>946</v>
      </c>
      <c r="U25" s="84">
        <v>41294</v>
      </c>
      <c r="V25" s="83" t="s">
        <v>947</v>
      </c>
      <c r="W25" s="83">
        <v>3</v>
      </c>
      <c r="X25" s="83">
        <v>1</v>
      </c>
    </row>
    <row r="26" spans="1:24" ht="52.5" thickBot="1" thickTop="1">
      <c r="A26" s="45" t="s">
        <v>886</v>
      </c>
      <c r="B26" s="44">
        <v>41600</v>
      </c>
      <c r="C26" s="55">
        <v>41618</v>
      </c>
      <c r="D26" s="69" t="str">
        <f>'MAPA DE RIESGOS'!A23</f>
        <v>GESTION DE TIC`S</v>
      </c>
      <c r="E26" s="69" t="str">
        <f>'MAPA DE RIESGOS'!B23</f>
        <v>DEBILIDADES EN EL HACER DEL PROCESO POR DESACTUALIZACION DE LA CARACTERIZACION</v>
      </c>
      <c r="F26" s="69">
        <f>'MAPA DE RIESGOS'!C23</f>
        <v>3</v>
      </c>
      <c r="G26" s="69">
        <f>'MAPA DE RIESGOS'!D23</f>
        <v>2</v>
      </c>
      <c r="H26" s="40" t="s">
        <v>556</v>
      </c>
      <c r="I26" s="52">
        <v>41618</v>
      </c>
      <c r="J26" s="52">
        <v>41654</v>
      </c>
      <c r="K26" s="69" t="str">
        <f t="shared" si="0"/>
        <v>SI</v>
      </c>
      <c r="L26" s="39" t="s">
        <v>657</v>
      </c>
      <c r="M26" s="39" t="s">
        <v>719</v>
      </c>
      <c r="N26" s="40">
        <v>0</v>
      </c>
      <c r="O26" s="59">
        <v>0</v>
      </c>
      <c r="P26" s="60">
        <v>0</v>
      </c>
      <c r="Q26" s="53" t="s">
        <v>794</v>
      </c>
      <c r="R26" s="80" t="s">
        <v>975</v>
      </c>
      <c r="S26" s="35" t="s">
        <v>17</v>
      </c>
      <c r="T26" s="35"/>
      <c r="U26" s="79">
        <v>41294</v>
      </c>
      <c r="V26" s="35" t="s">
        <v>947</v>
      </c>
      <c r="W26" s="35">
        <v>3</v>
      </c>
      <c r="X26" s="35">
        <v>2</v>
      </c>
    </row>
    <row r="27" spans="1:24" ht="52.5" thickBot="1" thickTop="1">
      <c r="A27" s="45" t="s">
        <v>887</v>
      </c>
      <c r="B27" s="44">
        <v>41600</v>
      </c>
      <c r="C27" s="55">
        <v>41618</v>
      </c>
      <c r="D27" s="69" t="str">
        <f>'MAPA DE RIESGOS'!A24</f>
        <v>GESTION DE TIC`S</v>
      </c>
      <c r="E27" s="69" t="str">
        <f>'MAPA DE RIESGOS'!B24</f>
        <v>PERDIDA DE INFORMACION</v>
      </c>
      <c r="F27" s="69">
        <f>'MAPA DE RIESGOS'!C24</f>
        <v>3</v>
      </c>
      <c r="G27" s="69">
        <f>'MAPA DE RIESGOS'!D24</f>
        <v>5</v>
      </c>
      <c r="H27" s="40" t="s">
        <v>557</v>
      </c>
      <c r="I27" s="52">
        <v>41618</v>
      </c>
      <c r="J27" s="52">
        <v>41670</v>
      </c>
      <c r="K27" s="69" t="str">
        <f t="shared" si="0"/>
        <v>SI</v>
      </c>
      <c r="L27" s="39" t="s">
        <v>657</v>
      </c>
      <c r="M27" s="39" t="s">
        <v>720</v>
      </c>
      <c r="N27" s="40">
        <v>0</v>
      </c>
      <c r="O27" s="59">
        <v>0</v>
      </c>
      <c r="P27" s="60">
        <v>0</v>
      </c>
      <c r="Q27" s="53" t="s">
        <v>794</v>
      </c>
      <c r="R27" s="80" t="s">
        <v>975</v>
      </c>
      <c r="S27" s="35" t="s">
        <v>17</v>
      </c>
      <c r="T27" s="35"/>
      <c r="U27" s="79">
        <v>41294</v>
      </c>
      <c r="V27" s="35" t="s">
        <v>947</v>
      </c>
      <c r="W27" s="35">
        <v>3</v>
      </c>
      <c r="X27" s="35">
        <v>5</v>
      </c>
    </row>
    <row r="28" spans="1:24" ht="65.25" thickBot="1" thickTop="1">
      <c r="A28" s="45"/>
      <c r="B28" s="45"/>
      <c r="C28" s="54"/>
      <c r="D28" s="69" t="str">
        <f>'MAPA DE RIESGOS'!A25</f>
        <v>MEDICION Y MEJORA</v>
      </c>
      <c r="E28" s="69" t="str">
        <f>'MAPA DE RIESGOS'!B25</f>
        <v>INADECUADA FORMULACION DE LOS INDICADORES PARA LA MEDICION DE LA GESTION.</v>
      </c>
      <c r="F28" s="69">
        <f>'MAPA DE RIESGOS'!C25</f>
        <v>3</v>
      </c>
      <c r="G28" s="69">
        <f>'MAPA DE RIESGOS'!D25</f>
        <v>1</v>
      </c>
      <c r="H28" s="39" t="s">
        <v>558</v>
      </c>
      <c r="I28" s="52">
        <v>41351</v>
      </c>
      <c r="J28" s="52">
        <v>41639</v>
      </c>
      <c r="K28" s="69" t="str">
        <f t="shared" si="0"/>
        <v>T</v>
      </c>
      <c r="L28" s="39" t="s">
        <v>658</v>
      </c>
      <c r="M28" s="40" t="s">
        <v>721</v>
      </c>
      <c r="N28" s="42">
        <v>1</v>
      </c>
      <c r="O28" s="70">
        <v>1</v>
      </c>
      <c r="P28" s="71">
        <v>1</v>
      </c>
      <c r="Q28" s="72" t="s">
        <v>795</v>
      </c>
      <c r="R28" s="80" t="s">
        <v>976</v>
      </c>
      <c r="S28" s="83" t="s">
        <v>945</v>
      </c>
      <c r="T28" s="83" t="s">
        <v>946</v>
      </c>
      <c r="U28" s="84">
        <v>41294</v>
      </c>
      <c r="V28" s="83" t="s">
        <v>947</v>
      </c>
      <c r="W28" s="83">
        <v>3</v>
      </c>
      <c r="X28" s="83">
        <v>1</v>
      </c>
    </row>
    <row r="29" spans="1:24" ht="116.25" thickBot="1" thickTop="1">
      <c r="A29" s="56" t="s">
        <v>888</v>
      </c>
      <c r="B29" s="46">
        <v>41351</v>
      </c>
      <c r="C29" s="57"/>
      <c r="D29" s="69" t="str">
        <f>'MAPA DE RIESGOS'!A26</f>
        <v>MEDICION Y MEJORA</v>
      </c>
      <c r="E29" s="69" t="str">
        <f>'MAPA DE RIESGOS'!B26</f>
        <v>DESCONOCIMIENTO DE LAS DEBILIDADES, OPORTUNIDADES, FORTALEZAS Y AMENAZAS CON QUE CUENTA LA ENTIDAD.</v>
      </c>
      <c r="F29" s="69">
        <f>'MAPA DE RIESGOS'!C26</f>
        <v>3</v>
      </c>
      <c r="G29" s="69">
        <f>'MAPA DE RIESGOS'!D26</f>
        <v>2</v>
      </c>
      <c r="H29" s="39" t="s">
        <v>559</v>
      </c>
      <c r="I29" s="52">
        <v>41381</v>
      </c>
      <c r="J29" s="52">
        <v>41454</v>
      </c>
      <c r="K29" s="69" t="str">
        <f t="shared" si="0"/>
        <v>T</v>
      </c>
      <c r="L29" s="81" t="s">
        <v>659</v>
      </c>
      <c r="M29" s="40" t="s">
        <v>722</v>
      </c>
      <c r="N29" s="70">
        <v>1</v>
      </c>
      <c r="O29" s="70">
        <v>1</v>
      </c>
      <c r="P29" s="71">
        <v>1</v>
      </c>
      <c r="Q29" s="72" t="s">
        <v>796</v>
      </c>
      <c r="R29" s="80" t="s">
        <v>977</v>
      </c>
      <c r="S29" s="35" t="s">
        <v>17</v>
      </c>
      <c r="T29" s="35" t="s">
        <v>960</v>
      </c>
      <c r="U29" s="79">
        <v>41294</v>
      </c>
      <c r="V29" s="35" t="s">
        <v>947</v>
      </c>
      <c r="W29" s="35">
        <v>3</v>
      </c>
      <c r="X29" s="35">
        <v>2</v>
      </c>
    </row>
    <row r="30" spans="1:24" ht="103.5" thickBot="1" thickTop="1">
      <c r="A30" s="56" t="s">
        <v>889</v>
      </c>
      <c r="B30" s="46">
        <v>41351</v>
      </c>
      <c r="C30" s="57"/>
      <c r="D30" s="69" t="str">
        <f>'MAPA DE RIESGOS'!A27</f>
        <v>MEDICION Y MEJORA</v>
      </c>
      <c r="E30" s="69" t="str">
        <f>'MAPA DE RIESGOS'!B27</f>
        <v>NO MEDIR DE MANERA CORRECTA LA EJECUCION DE LAS ACTIVIDADES Y EL CUIMPLIMIENTO DE LAS MISMAS.</v>
      </c>
      <c r="F30" s="69">
        <f>'MAPA DE RIESGOS'!C27</f>
        <v>3</v>
      </c>
      <c r="G30" s="69">
        <f>'MAPA DE RIESGOS'!D27</f>
        <v>1</v>
      </c>
      <c r="H30" s="39" t="s">
        <v>560</v>
      </c>
      <c r="I30" s="52">
        <v>41381</v>
      </c>
      <c r="J30" s="52">
        <v>41577</v>
      </c>
      <c r="K30" s="69" t="str">
        <f t="shared" si="0"/>
        <v>P</v>
      </c>
      <c r="L30" s="40" t="s">
        <v>660</v>
      </c>
      <c r="M30" s="40" t="s">
        <v>723</v>
      </c>
      <c r="N30" s="70">
        <v>0.5</v>
      </c>
      <c r="O30" s="70">
        <v>1</v>
      </c>
      <c r="P30" s="71">
        <f>O30*N30</f>
        <v>0.5</v>
      </c>
      <c r="Q30" s="72" t="s">
        <v>797</v>
      </c>
      <c r="R30" s="80" t="s">
        <v>978</v>
      </c>
      <c r="S30" s="35" t="s">
        <v>17</v>
      </c>
      <c r="T30" s="35"/>
      <c r="U30" s="79">
        <v>41294</v>
      </c>
      <c r="V30" s="35" t="s">
        <v>947</v>
      </c>
      <c r="W30" s="35">
        <v>3</v>
      </c>
      <c r="X30" s="35">
        <v>1</v>
      </c>
    </row>
    <row r="31" spans="1:24" ht="52.5" thickBot="1" thickTop="1">
      <c r="A31" s="58" t="s">
        <v>890</v>
      </c>
      <c r="B31" s="47">
        <v>41416</v>
      </c>
      <c r="C31" s="57"/>
      <c r="D31" s="69" t="str">
        <f>'MAPA DE RIESGOS'!A28</f>
        <v>MEDICION Y MEJORA</v>
      </c>
      <c r="E31" s="69" t="str">
        <f>'MAPA DE RIESGOS'!B28</f>
        <v>INCURRIR EN LA GENERACION DE NO CONFORMIDADES REALES Y EL NO CUMPLIMIENTO DEL OBJETO MISIONAL.</v>
      </c>
      <c r="F31" s="69">
        <f>'MAPA DE RIESGOS'!C28</f>
        <v>3</v>
      </c>
      <c r="G31" s="69">
        <f>'MAPA DE RIESGOS'!D28</f>
        <v>2</v>
      </c>
      <c r="H31" s="39" t="s">
        <v>561</v>
      </c>
      <c r="I31" s="52">
        <v>41430</v>
      </c>
      <c r="J31" s="52">
        <v>41577</v>
      </c>
      <c r="K31" s="69" t="str">
        <f t="shared" si="0"/>
        <v>P</v>
      </c>
      <c r="L31" s="40" t="s">
        <v>661</v>
      </c>
      <c r="M31" s="40" t="s">
        <v>724</v>
      </c>
      <c r="N31" s="59">
        <v>0.2</v>
      </c>
      <c r="O31" s="59">
        <v>1</v>
      </c>
      <c r="P31" s="71">
        <f>O31*N31</f>
        <v>0.2</v>
      </c>
      <c r="Q31" s="72" t="s">
        <v>798</v>
      </c>
      <c r="R31" s="80" t="s">
        <v>979</v>
      </c>
      <c r="S31" s="35" t="s">
        <v>17</v>
      </c>
      <c r="T31" s="35"/>
      <c r="U31" s="79">
        <v>41294</v>
      </c>
      <c r="V31" s="35" t="s">
        <v>947</v>
      </c>
      <c r="W31" s="35">
        <v>3</v>
      </c>
      <c r="X31" s="35">
        <v>2</v>
      </c>
    </row>
    <row r="32" spans="1:24" ht="65.25" thickBot="1" thickTop="1">
      <c r="A32" s="45" t="s">
        <v>891</v>
      </c>
      <c r="B32" s="44">
        <v>41416</v>
      </c>
      <c r="C32" s="57"/>
      <c r="D32" s="69" t="str">
        <f>'MAPA DE RIESGOS'!A29</f>
        <v>MEDICION Y MEJORA</v>
      </c>
      <c r="E32" s="69" t="str">
        <f>'MAPA DE RIESGOS'!B29</f>
        <v>NO MEDIR ME MANERA EFECTIVA EL PLAN DE MANEJO DE RIESGOS DE LA ENTIDAD</v>
      </c>
      <c r="F32" s="69">
        <f>'MAPA DE RIESGOS'!C29</f>
        <v>3</v>
      </c>
      <c r="G32" s="69">
        <f>'MAPA DE RIESGOS'!D29</f>
        <v>3</v>
      </c>
      <c r="H32" s="39" t="s">
        <v>562</v>
      </c>
      <c r="I32" s="52">
        <v>41430</v>
      </c>
      <c r="J32" s="52">
        <v>41455</v>
      </c>
      <c r="K32" s="69" t="str">
        <f t="shared" si="0"/>
        <v>P</v>
      </c>
      <c r="L32" s="40" t="s">
        <v>662</v>
      </c>
      <c r="M32" s="40" t="s">
        <v>716</v>
      </c>
      <c r="N32" s="59">
        <v>0.5</v>
      </c>
      <c r="O32" s="59">
        <v>0.5</v>
      </c>
      <c r="P32" s="60">
        <v>0.5</v>
      </c>
      <c r="Q32" s="53" t="s">
        <v>799</v>
      </c>
      <c r="R32" s="80" t="s">
        <v>986</v>
      </c>
      <c r="S32" s="35" t="s">
        <v>17</v>
      </c>
      <c r="T32" s="35"/>
      <c r="U32" s="79">
        <v>41294</v>
      </c>
      <c r="V32" s="35" t="s">
        <v>947</v>
      </c>
      <c r="W32" s="35">
        <v>3</v>
      </c>
      <c r="X32" s="35">
        <v>3</v>
      </c>
    </row>
    <row r="33" spans="1:24" ht="65.25" thickBot="1" thickTop="1">
      <c r="A33" s="45" t="s">
        <v>892</v>
      </c>
      <c r="B33" s="44">
        <v>41416</v>
      </c>
      <c r="C33" s="57"/>
      <c r="D33" s="69" t="str">
        <f>'MAPA DE RIESGOS'!A30</f>
        <v>MEDICION Y MEJORA</v>
      </c>
      <c r="E33" s="69" t="str">
        <f>'MAPA DE RIESGOS'!B30</f>
        <v>NO DAR DIFUSION OPORTUNA DE LOS PROCEDIMIENTOS A LOS FUNCIONARIOS DE LA ENTIDAD</v>
      </c>
      <c r="F33" s="69">
        <f>'MAPA DE RIESGOS'!C30</f>
        <v>3</v>
      </c>
      <c r="G33" s="69">
        <f>'MAPA DE RIESGOS'!D30</f>
        <v>3</v>
      </c>
      <c r="H33" s="39" t="s">
        <v>564</v>
      </c>
      <c r="I33" s="52">
        <v>41430</v>
      </c>
      <c r="J33" s="52">
        <v>41547</v>
      </c>
      <c r="K33" s="69" t="str">
        <f t="shared" si="0"/>
        <v>P</v>
      </c>
      <c r="L33" s="40" t="s">
        <v>663</v>
      </c>
      <c r="M33" s="40" t="s">
        <v>716</v>
      </c>
      <c r="N33" s="59">
        <v>0.2</v>
      </c>
      <c r="O33" s="59">
        <v>1</v>
      </c>
      <c r="P33" s="60">
        <f>O33*N33</f>
        <v>0.2</v>
      </c>
      <c r="Q33" s="53" t="s">
        <v>800</v>
      </c>
      <c r="R33" s="80" t="s">
        <v>980</v>
      </c>
      <c r="S33" s="35" t="s">
        <v>17</v>
      </c>
      <c r="T33" s="35"/>
      <c r="U33" s="79">
        <v>41294</v>
      </c>
      <c r="V33" s="35" t="s">
        <v>947</v>
      </c>
      <c r="W33" s="35">
        <v>3</v>
      </c>
      <c r="X33" s="35">
        <v>3</v>
      </c>
    </row>
    <row r="34" spans="1:24" ht="59.25" customHeight="1" thickBot="1" thickTop="1">
      <c r="A34" s="45" t="s">
        <v>893</v>
      </c>
      <c r="B34" s="44">
        <v>41416</v>
      </c>
      <c r="C34" s="57"/>
      <c r="D34" s="69" t="str">
        <f>'MAPA DE RIESGOS'!A31</f>
        <v>MEDICION Y MEJORA</v>
      </c>
      <c r="E34" s="69" t="str">
        <f>'MAPA DE RIESGOS'!B31</f>
        <v>QUE LA MATRIZ DE INDICADORES NO ESTE CONSTRUIDA DE MANERA ADECUADA Y OPORTUNAMENTE. </v>
      </c>
      <c r="F34" s="69">
        <f>'MAPA DE RIESGOS'!C31</f>
        <v>3</v>
      </c>
      <c r="G34" s="69">
        <f>'MAPA DE RIESGOS'!D31</f>
        <v>3</v>
      </c>
      <c r="H34" s="39" t="s">
        <v>563</v>
      </c>
      <c r="I34" s="52">
        <v>41430</v>
      </c>
      <c r="J34" s="52">
        <v>41577</v>
      </c>
      <c r="K34" s="69" t="str">
        <f t="shared" si="0"/>
        <v>P</v>
      </c>
      <c r="L34" s="40" t="s">
        <v>664</v>
      </c>
      <c r="M34" s="40" t="s">
        <v>716</v>
      </c>
      <c r="N34" s="59">
        <v>0.2</v>
      </c>
      <c r="O34" s="59">
        <v>1</v>
      </c>
      <c r="P34" s="60">
        <f>O34*N34</f>
        <v>0.2</v>
      </c>
      <c r="Q34" s="72" t="s">
        <v>801</v>
      </c>
      <c r="R34" s="80" t="s">
        <v>981</v>
      </c>
      <c r="S34" s="35" t="s">
        <v>17</v>
      </c>
      <c r="T34" s="35"/>
      <c r="U34" s="79">
        <v>41294</v>
      </c>
      <c r="V34" s="35" t="s">
        <v>947</v>
      </c>
      <c r="W34" s="35">
        <v>3</v>
      </c>
      <c r="X34" s="35">
        <v>3</v>
      </c>
    </row>
    <row r="35" spans="1:24" ht="90.75" thickBot="1" thickTop="1">
      <c r="A35" s="45" t="s">
        <v>894</v>
      </c>
      <c r="B35" s="44">
        <v>41416</v>
      </c>
      <c r="C35" s="57"/>
      <c r="D35" s="69" t="str">
        <f>'MAPA DE RIESGOS'!A32</f>
        <v>MEDICION Y MEJORA</v>
      </c>
      <c r="E35" s="69" t="str">
        <f>'MAPA DE RIESGOS'!B32</f>
        <v>QUE LOS PROCESOS PRESENTEN LA INFORMACION PARA EL INFORME DE DESEMPEÑO SIN LOS LINEAMIENTOS ADECUADOS.</v>
      </c>
      <c r="F35" s="69">
        <f>'MAPA DE RIESGOS'!C32</f>
        <v>4</v>
      </c>
      <c r="G35" s="69">
        <f>'MAPA DE RIESGOS'!D32</f>
        <v>3</v>
      </c>
      <c r="H35" s="39" t="s">
        <v>565</v>
      </c>
      <c r="I35" s="52">
        <v>41430</v>
      </c>
      <c r="J35" s="52">
        <v>41577</v>
      </c>
      <c r="K35" s="69" t="str">
        <f t="shared" si="0"/>
        <v>P</v>
      </c>
      <c r="L35" s="40" t="s">
        <v>662</v>
      </c>
      <c r="M35" s="40" t="s">
        <v>716</v>
      </c>
      <c r="N35" s="59">
        <v>0.85</v>
      </c>
      <c r="O35" s="59">
        <v>1</v>
      </c>
      <c r="P35" s="60">
        <f>O35*N35</f>
        <v>0.85</v>
      </c>
      <c r="Q35" s="53" t="s">
        <v>802</v>
      </c>
      <c r="R35" s="80" t="s">
        <v>987</v>
      </c>
      <c r="S35" s="35" t="s">
        <v>17</v>
      </c>
      <c r="T35" s="35"/>
      <c r="U35" s="79">
        <v>41294</v>
      </c>
      <c r="V35" s="35" t="s">
        <v>947</v>
      </c>
      <c r="W35" s="35">
        <v>4</v>
      </c>
      <c r="X35" s="35">
        <v>3</v>
      </c>
    </row>
    <row r="36" spans="1:24" ht="65.25" thickBot="1" thickTop="1">
      <c r="A36" s="45" t="s">
        <v>895</v>
      </c>
      <c r="B36" s="44">
        <v>41416</v>
      </c>
      <c r="C36" s="57"/>
      <c r="D36" s="69" t="str">
        <f>'MAPA DE RIESGOS'!A33</f>
        <v>MEDICION Y MEJORA</v>
      </c>
      <c r="E36" s="69" t="str">
        <f>'MAPA DE RIESGOS'!B33</f>
        <v>QUE SE FORMULE DE MANERA INADECUADA LAS ACCIONES CORRECTIVAS DE LOS PROCESOS</v>
      </c>
      <c r="F36" s="69">
        <f>'MAPA DE RIESGOS'!C33</f>
        <v>4</v>
      </c>
      <c r="G36" s="69">
        <f>'MAPA DE RIESGOS'!D33</f>
        <v>2</v>
      </c>
      <c r="H36" s="39" t="s">
        <v>566</v>
      </c>
      <c r="I36" s="52">
        <v>41439</v>
      </c>
      <c r="J36" s="52">
        <v>41577</v>
      </c>
      <c r="K36" s="69" t="str">
        <f t="shared" si="0"/>
        <v>T</v>
      </c>
      <c r="L36" s="40" t="s">
        <v>665</v>
      </c>
      <c r="M36" s="40" t="s">
        <v>716</v>
      </c>
      <c r="N36" s="59">
        <v>1</v>
      </c>
      <c r="O36" s="59">
        <v>1</v>
      </c>
      <c r="P36" s="60">
        <f>O36*N36</f>
        <v>1</v>
      </c>
      <c r="Q36" s="53" t="s">
        <v>803</v>
      </c>
      <c r="R36" s="80" t="s">
        <v>982</v>
      </c>
      <c r="S36" s="83" t="s">
        <v>945</v>
      </c>
      <c r="T36" s="83" t="s">
        <v>946</v>
      </c>
      <c r="U36" s="84">
        <v>41294</v>
      </c>
      <c r="V36" s="83" t="s">
        <v>947</v>
      </c>
      <c r="W36" s="83">
        <v>3</v>
      </c>
      <c r="X36" s="83">
        <v>1</v>
      </c>
    </row>
    <row r="37" spans="1:24" ht="52.5" thickBot="1" thickTop="1">
      <c r="A37" s="49" t="s">
        <v>896</v>
      </c>
      <c r="B37" s="48">
        <v>41439</v>
      </c>
      <c r="C37" s="54"/>
      <c r="D37" s="69" t="str">
        <f>'MAPA DE RIESGOS'!A34</f>
        <v>MEDICION Y MEJORA</v>
      </c>
      <c r="E37" s="69" t="str">
        <f>'MAPA DE RIESGOS'!B34</f>
        <v>NO PRESENTACIÓN OPORTUNA DEL REPORTE DE INDICADORES DE LA ENTIDAD.</v>
      </c>
      <c r="F37" s="69">
        <f>'MAPA DE RIESGOS'!C34</f>
        <v>4</v>
      </c>
      <c r="G37" s="69">
        <f>'MAPA DE RIESGOS'!D34</f>
        <v>2</v>
      </c>
      <c r="H37" s="39" t="s">
        <v>567</v>
      </c>
      <c r="I37" s="52">
        <v>41439</v>
      </c>
      <c r="J37" s="52">
        <v>41577</v>
      </c>
      <c r="K37" s="69" t="str">
        <f t="shared" si="0"/>
        <v>P</v>
      </c>
      <c r="L37" s="40" t="s">
        <v>665</v>
      </c>
      <c r="M37" s="40" t="s">
        <v>716</v>
      </c>
      <c r="N37" s="59">
        <v>0.2</v>
      </c>
      <c r="O37" s="59">
        <v>1</v>
      </c>
      <c r="P37" s="60">
        <f>O37*N37</f>
        <v>0.2</v>
      </c>
      <c r="Q37" s="72" t="s">
        <v>801</v>
      </c>
      <c r="R37" s="80" t="s">
        <v>981</v>
      </c>
      <c r="S37" s="35" t="s">
        <v>17</v>
      </c>
      <c r="T37" s="35"/>
      <c r="U37" s="79">
        <v>41294</v>
      </c>
      <c r="V37" s="35" t="s">
        <v>947</v>
      </c>
      <c r="W37" s="35">
        <v>4</v>
      </c>
      <c r="X37" s="35">
        <v>2</v>
      </c>
    </row>
    <row r="38" spans="1:24" ht="65.25" thickBot="1" thickTop="1">
      <c r="A38" s="49" t="s">
        <v>897</v>
      </c>
      <c r="B38" s="48">
        <v>41439</v>
      </c>
      <c r="C38" s="54"/>
      <c r="D38" s="69" t="str">
        <f>'MAPA DE RIESGOS'!A35</f>
        <v>MEDICION Y MEJORA</v>
      </c>
      <c r="E38" s="69" t="str">
        <f>'MAPA DE RIESGOS'!B35</f>
        <v>NO PRESENTAR OPORTUNAMENTE EL INFORME EJECUTIVO DE REVISION POR LA DIRECCIÓN</v>
      </c>
      <c r="F38" s="69">
        <f>'MAPA DE RIESGOS'!C35</f>
        <v>4</v>
      </c>
      <c r="G38" s="69">
        <f>'MAPA DE RIESGOS'!D35</f>
        <v>2</v>
      </c>
      <c r="H38" s="39" t="s">
        <v>568</v>
      </c>
      <c r="I38" s="52">
        <v>41618</v>
      </c>
      <c r="J38" s="52">
        <v>41713</v>
      </c>
      <c r="K38" s="69" t="str">
        <f t="shared" si="0"/>
        <v>T</v>
      </c>
      <c r="L38" s="40" t="s">
        <v>666</v>
      </c>
      <c r="M38" s="40" t="s">
        <v>716</v>
      </c>
      <c r="N38" s="59">
        <v>1</v>
      </c>
      <c r="O38" s="59">
        <v>1</v>
      </c>
      <c r="P38" s="60">
        <v>1</v>
      </c>
      <c r="Q38" s="53" t="s">
        <v>779</v>
      </c>
      <c r="R38" s="80" t="s">
        <v>983</v>
      </c>
      <c r="S38" s="83" t="s">
        <v>945</v>
      </c>
      <c r="T38" s="83" t="s">
        <v>946</v>
      </c>
      <c r="U38" s="84">
        <v>41294</v>
      </c>
      <c r="V38" s="83" t="s">
        <v>947</v>
      </c>
      <c r="W38" s="83">
        <v>3</v>
      </c>
      <c r="X38" s="83">
        <v>1</v>
      </c>
    </row>
    <row r="39" spans="1:24" ht="65.25" thickBot="1" thickTop="1">
      <c r="A39" s="49" t="s">
        <v>898</v>
      </c>
      <c r="B39" s="48">
        <v>41596</v>
      </c>
      <c r="C39" s="55">
        <v>41618</v>
      </c>
      <c r="D39" s="69" t="str">
        <f>'MAPA DE RIESGOS'!A36</f>
        <v>MEDICION Y MEJORA</v>
      </c>
      <c r="E39" s="69" t="str">
        <f>'MAPA DE RIESGOS'!B36</f>
        <v>DESACTUALIZACION DE LOS PROCEDIMIENTOS DEL PROCESO</v>
      </c>
      <c r="F39" s="69">
        <f>'MAPA DE RIESGOS'!C36</f>
        <v>4</v>
      </c>
      <c r="G39" s="69">
        <f>'MAPA DE RIESGOS'!D36</f>
        <v>1</v>
      </c>
      <c r="H39" s="39" t="s">
        <v>569</v>
      </c>
      <c r="I39" s="52">
        <v>41618</v>
      </c>
      <c r="J39" s="52">
        <v>41669</v>
      </c>
      <c r="K39" s="69" t="str">
        <f t="shared" si="0"/>
        <v>SI</v>
      </c>
      <c r="L39" s="40" t="s">
        <v>665</v>
      </c>
      <c r="M39" s="40" t="s">
        <v>716</v>
      </c>
      <c r="N39" s="59">
        <v>0</v>
      </c>
      <c r="O39" s="59">
        <v>0</v>
      </c>
      <c r="P39" s="60">
        <v>0</v>
      </c>
      <c r="Q39" s="53" t="s">
        <v>794</v>
      </c>
      <c r="R39" s="85" t="s">
        <v>984</v>
      </c>
      <c r="S39" s="35" t="s">
        <v>17</v>
      </c>
      <c r="T39" s="35"/>
      <c r="U39" s="79">
        <v>41294</v>
      </c>
      <c r="V39" s="35" t="s">
        <v>947</v>
      </c>
      <c r="W39" s="35">
        <v>4</v>
      </c>
      <c r="X39" s="35">
        <v>1</v>
      </c>
    </row>
    <row r="40" spans="1:24" ht="39.75" thickBot="1" thickTop="1">
      <c r="A40" s="49" t="s">
        <v>899</v>
      </c>
      <c r="B40" s="48">
        <v>41596</v>
      </c>
      <c r="C40" s="55">
        <v>41618</v>
      </c>
      <c r="D40" s="69" t="str">
        <f>'MAPA DE RIESGOS'!A37</f>
        <v>MEDICION Y MEJORA</v>
      </c>
      <c r="E40" s="69" t="str">
        <f>'MAPA DE RIESGOS'!B37</f>
        <v>DEBILIDADES EN LA MEDICION DEL PROCESO </v>
      </c>
      <c r="F40" s="69">
        <f>'MAPA DE RIESGOS'!C37</f>
        <v>4</v>
      </c>
      <c r="G40" s="69">
        <f>'MAPA DE RIESGOS'!D37</f>
        <v>1</v>
      </c>
      <c r="H40" s="39" t="s">
        <v>570</v>
      </c>
      <c r="I40" s="52">
        <v>41618</v>
      </c>
      <c r="J40" s="52">
        <v>41669</v>
      </c>
      <c r="K40" s="69" t="str">
        <f t="shared" si="0"/>
        <v>SI</v>
      </c>
      <c r="L40" s="40" t="s">
        <v>665</v>
      </c>
      <c r="M40" s="40" t="s">
        <v>725</v>
      </c>
      <c r="N40" s="59">
        <v>0</v>
      </c>
      <c r="O40" s="59">
        <v>0</v>
      </c>
      <c r="P40" s="60">
        <v>0</v>
      </c>
      <c r="Q40" s="53" t="s">
        <v>794</v>
      </c>
      <c r="R40" s="35" t="s">
        <v>985</v>
      </c>
      <c r="S40" s="35" t="s">
        <v>17</v>
      </c>
      <c r="T40" s="35"/>
      <c r="U40" s="79">
        <v>41294</v>
      </c>
      <c r="V40" s="35" t="s">
        <v>947</v>
      </c>
      <c r="W40" s="35">
        <v>4</v>
      </c>
      <c r="X40" s="35">
        <v>1</v>
      </c>
    </row>
    <row r="41" spans="1:24" ht="39.75" thickBot="1" thickTop="1">
      <c r="A41" s="49" t="s">
        <v>900</v>
      </c>
      <c r="B41" s="48">
        <v>41596</v>
      </c>
      <c r="C41" s="55">
        <v>41618</v>
      </c>
      <c r="D41" s="69" t="str">
        <f>'MAPA DE RIESGOS'!A38</f>
        <v>MEDICION Y MEJORA</v>
      </c>
      <c r="E41" s="69" t="str">
        <f>'MAPA DE RIESGOS'!B38</f>
        <v>DEBILIDADES EN EL HACER DEL PROCESO POR DESACTUALIZACION DE LA CARACTERIZACION</v>
      </c>
      <c r="F41" s="69">
        <f>'MAPA DE RIESGOS'!C38</f>
        <v>4</v>
      </c>
      <c r="G41" s="69">
        <f>'MAPA DE RIESGOS'!D38</f>
        <v>1</v>
      </c>
      <c r="H41" s="39" t="s">
        <v>556</v>
      </c>
      <c r="I41" s="52">
        <v>41618</v>
      </c>
      <c r="J41" s="52">
        <v>41304</v>
      </c>
      <c r="K41" s="69" t="str">
        <f t="shared" si="0"/>
        <v>SI</v>
      </c>
      <c r="L41" s="40" t="s">
        <v>665</v>
      </c>
      <c r="M41" s="39" t="s">
        <v>719</v>
      </c>
      <c r="N41" s="59">
        <v>0</v>
      </c>
      <c r="O41" s="59">
        <v>0</v>
      </c>
      <c r="P41" s="60">
        <v>0</v>
      </c>
      <c r="Q41" s="53" t="s">
        <v>794</v>
      </c>
      <c r="R41" s="35" t="s">
        <v>985</v>
      </c>
      <c r="S41" s="35" t="s">
        <v>17</v>
      </c>
      <c r="T41" s="35"/>
      <c r="U41" s="79">
        <v>41294</v>
      </c>
      <c r="V41" s="35" t="s">
        <v>947</v>
      </c>
      <c r="W41" s="35">
        <v>4</v>
      </c>
      <c r="X41" s="35">
        <v>1</v>
      </c>
    </row>
    <row r="42" spans="1:24" ht="78" thickBot="1" thickTop="1">
      <c r="A42" s="45" t="s">
        <v>901</v>
      </c>
      <c r="B42" s="44">
        <v>41600</v>
      </c>
      <c r="C42" s="55">
        <v>41611</v>
      </c>
      <c r="D42" s="69" t="str">
        <f>'MAPA DE RIESGOS'!A39</f>
        <v>SEGUIMIENTO Y EVALUACION INDEPENDIENTE</v>
      </c>
      <c r="E42" s="69" t="str">
        <f>'MAPA DE RIESGOS'!B39</f>
        <v>DESCONOCIMIENTO DE LOS NUMERALES DE LA NORMA NTCGP 1000:2009 QUE APLICAN AL PROCESO</v>
      </c>
      <c r="F42" s="69">
        <f>'MAPA DE RIESGOS'!C39</f>
        <v>4</v>
      </c>
      <c r="G42" s="69">
        <f>'MAPA DE RIESGOS'!D39</f>
        <v>1</v>
      </c>
      <c r="H42" s="39" t="s">
        <v>871</v>
      </c>
      <c r="I42" s="52">
        <v>41611</v>
      </c>
      <c r="J42" s="52">
        <v>41629</v>
      </c>
      <c r="K42" s="69" t="str">
        <f t="shared" si="0"/>
        <v>T</v>
      </c>
      <c r="L42" s="40" t="s">
        <v>667</v>
      </c>
      <c r="M42" s="39" t="s">
        <v>719</v>
      </c>
      <c r="N42" s="59">
        <v>1</v>
      </c>
      <c r="O42" s="59">
        <v>1</v>
      </c>
      <c r="P42" s="60">
        <v>1</v>
      </c>
      <c r="Q42" s="53" t="s">
        <v>804</v>
      </c>
      <c r="R42" s="53" t="s">
        <v>955</v>
      </c>
      <c r="S42" s="83" t="s">
        <v>945</v>
      </c>
      <c r="T42" s="83" t="s">
        <v>946</v>
      </c>
      <c r="U42" s="84">
        <v>41656</v>
      </c>
      <c r="V42" s="83" t="s">
        <v>956</v>
      </c>
      <c r="W42" s="83">
        <v>3</v>
      </c>
      <c r="X42" s="83">
        <v>1</v>
      </c>
    </row>
    <row r="43" spans="1:24" ht="78" thickBot="1" thickTop="1">
      <c r="A43" s="45" t="s">
        <v>902</v>
      </c>
      <c r="B43" s="44">
        <v>41600</v>
      </c>
      <c r="C43" s="55">
        <v>41611</v>
      </c>
      <c r="D43" s="69" t="str">
        <f>'MAPA DE RIESGOS'!A40</f>
        <v>SEGUIMIENTO Y EVALUACION INDEPENDIENTE</v>
      </c>
      <c r="E43" s="69" t="str">
        <f>'MAPA DE RIESGOS'!B40</f>
        <v>NO DOCUMENTACIÓN DEL PROCEDIMIENTO PARA LA PRESENTACIÓN DEL CERTIFICADO UNICO DE GESTION DE INFORMACIÓN LITIGIOSA DEL ESTADO.</v>
      </c>
      <c r="F43" s="69">
        <f>'MAPA DE RIESGOS'!C40</f>
        <v>5</v>
      </c>
      <c r="G43" s="69">
        <f>'MAPA DE RIESGOS'!D40</f>
        <v>2</v>
      </c>
      <c r="H43" s="39" t="s">
        <v>571</v>
      </c>
      <c r="I43" s="52">
        <v>41611</v>
      </c>
      <c r="J43" s="52">
        <v>41684</v>
      </c>
      <c r="K43" s="69" t="str">
        <f t="shared" si="0"/>
        <v>SI</v>
      </c>
      <c r="L43" s="40" t="s">
        <v>668</v>
      </c>
      <c r="M43" s="39" t="s">
        <v>726</v>
      </c>
      <c r="N43" s="59">
        <v>0</v>
      </c>
      <c r="O43" s="59">
        <v>0</v>
      </c>
      <c r="P43" s="60">
        <v>0</v>
      </c>
      <c r="Q43" s="61" t="s">
        <v>805</v>
      </c>
      <c r="R43" s="53" t="s">
        <v>957</v>
      </c>
      <c r="S43" s="35" t="s">
        <v>17</v>
      </c>
      <c r="T43" s="35"/>
      <c r="U43" s="79">
        <v>41656</v>
      </c>
      <c r="V43" s="35" t="s">
        <v>956</v>
      </c>
      <c r="W43" s="35">
        <v>5</v>
      </c>
      <c r="X43" s="35">
        <v>2</v>
      </c>
    </row>
    <row r="44" spans="1:24" ht="90.75" thickBot="1" thickTop="1">
      <c r="A44" s="45"/>
      <c r="B44" s="44">
        <v>41351</v>
      </c>
      <c r="C44" s="54"/>
      <c r="D44" s="69" t="str">
        <f>'MAPA DE RIESGOS'!A41</f>
        <v>GESTION DE TALENTO HUMANO</v>
      </c>
      <c r="E44" s="69" t="str">
        <f>'MAPA DE RIESGOS'!B41</f>
        <v>NO CUMPLIR AL 100% LAS ACTIVIDADES DEL PROGRAMA DE SALUD OCUPACIONAL ESTABLECIDAS PARA CADA VIGENCIA</v>
      </c>
      <c r="F44" s="69">
        <f>'MAPA DE RIESGOS'!C41</f>
        <v>4</v>
      </c>
      <c r="G44" s="69">
        <f>'MAPA DE RIESGOS'!D41</f>
        <v>2</v>
      </c>
      <c r="H44" s="39" t="s">
        <v>572</v>
      </c>
      <c r="I44" s="62">
        <v>41183</v>
      </c>
      <c r="J44" s="62">
        <v>41274</v>
      </c>
      <c r="K44" s="69" t="str">
        <f t="shared" si="0"/>
        <v>T</v>
      </c>
      <c r="L44" s="39" t="s">
        <v>669</v>
      </c>
      <c r="M44" s="40" t="s">
        <v>727</v>
      </c>
      <c r="N44" s="59">
        <v>1</v>
      </c>
      <c r="O44" s="59">
        <v>1</v>
      </c>
      <c r="P44" s="60">
        <v>1</v>
      </c>
      <c r="Q44" s="53" t="s">
        <v>806</v>
      </c>
      <c r="R44" s="53" t="s">
        <v>988</v>
      </c>
      <c r="S44" s="83" t="s">
        <v>945</v>
      </c>
      <c r="T44" s="83" t="s">
        <v>946</v>
      </c>
      <c r="U44" s="84">
        <v>41659</v>
      </c>
      <c r="V44" s="83" t="s">
        <v>947</v>
      </c>
      <c r="W44" s="83">
        <v>3</v>
      </c>
      <c r="X44" s="83">
        <v>1</v>
      </c>
    </row>
    <row r="45" spans="1:24" ht="129" thickBot="1" thickTop="1">
      <c r="A45" s="148"/>
      <c r="B45" s="150">
        <v>41351</v>
      </c>
      <c r="C45" s="149"/>
      <c r="D45" s="147" t="str">
        <f>'MAPA DE RIESGOS'!A42</f>
        <v>GESTIÓN DE TALENTO HUMANO</v>
      </c>
      <c r="E45" s="147" t="str">
        <f>'MAPA DE RIESGOS'!B42</f>
        <v>BAJO NIVEL DE COMPETENCIAS DEL TALENTO HUMANO AL SERVICIO</v>
      </c>
      <c r="F45" s="147">
        <f>'MAPA DE RIESGOS'!C42</f>
        <v>4</v>
      </c>
      <c r="G45" s="147">
        <f>'MAPA DE RIESGOS'!D42</f>
        <v>2</v>
      </c>
      <c r="H45" s="39" t="s">
        <v>573</v>
      </c>
      <c r="I45" s="52">
        <v>41365</v>
      </c>
      <c r="J45" s="52">
        <v>41608</v>
      </c>
      <c r="K45" s="69" t="str">
        <f t="shared" si="0"/>
        <v>T</v>
      </c>
      <c r="L45" s="40" t="s">
        <v>670</v>
      </c>
      <c r="M45" s="40" t="s">
        <v>727</v>
      </c>
      <c r="N45" s="59">
        <v>1</v>
      </c>
      <c r="O45" s="59">
        <v>1</v>
      </c>
      <c r="P45" s="60">
        <f>1/1</f>
        <v>1</v>
      </c>
      <c r="Q45" s="53" t="s">
        <v>807</v>
      </c>
      <c r="R45" s="53" t="s">
        <v>989</v>
      </c>
      <c r="S45" s="83" t="s">
        <v>945</v>
      </c>
      <c r="T45" s="83" t="s">
        <v>946</v>
      </c>
      <c r="U45" s="84">
        <v>41659</v>
      </c>
      <c r="V45" s="83" t="s">
        <v>947</v>
      </c>
      <c r="W45" s="83">
        <v>3</v>
      </c>
      <c r="X45" s="83">
        <v>1</v>
      </c>
    </row>
    <row r="46" spans="1:24" ht="78" thickBot="1" thickTop="1">
      <c r="A46" s="148"/>
      <c r="B46" s="148"/>
      <c r="C46" s="149"/>
      <c r="D46" s="147"/>
      <c r="E46" s="147"/>
      <c r="F46" s="147"/>
      <c r="G46" s="147"/>
      <c r="H46" s="39" t="s">
        <v>574</v>
      </c>
      <c r="I46" s="52">
        <v>41609</v>
      </c>
      <c r="J46" s="52">
        <v>41698</v>
      </c>
      <c r="K46" s="69" t="str">
        <f t="shared" si="0"/>
        <v>P</v>
      </c>
      <c r="L46" s="40" t="s">
        <v>670</v>
      </c>
      <c r="M46" s="39" t="s">
        <v>728</v>
      </c>
      <c r="N46" s="59">
        <v>0.8</v>
      </c>
      <c r="O46" s="59">
        <v>0.8</v>
      </c>
      <c r="P46" s="60">
        <v>0.8</v>
      </c>
      <c r="Q46" s="63" t="s">
        <v>808</v>
      </c>
      <c r="R46" s="53" t="s">
        <v>990</v>
      </c>
      <c r="S46" s="35" t="s">
        <v>17</v>
      </c>
      <c r="T46" s="35"/>
      <c r="U46" s="84">
        <v>41659</v>
      </c>
      <c r="V46" s="83" t="s">
        <v>947</v>
      </c>
      <c r="W46" s="35">
        <v>4</v>
      </c>
      <c r="X46" s="35">
        <v>2</v>
      </c>
    </row>
    <row r="47" spans="1:24" ht="103.5" thickBot="1" thickTop="1">
      <c r="A47" s="148" t="s">
        <v>903</v>
      </c>
      <c r="B47" s="150">
        <v>41600</v>
      </c>
      <c r="C47" s="151">
        <v>41628</v>
      </c>
      <c r="D47" s="147" t="str">
        <f>'MAPA DE RIESGOS'!A43</f>
        <v>GESTIÓN DE TALENTO HUMANO</v>
      </c>
      <c r="E47" s="147" t="str">
        <f>'MAPA DE RIESGOS'!B43</f>
        <v>FALTA DE ACTUALIZACION DE LA FICHA DE CARACTERIZACIÓN DEL  PROCESO</v>
      </c>
      <c r="F47" s="147">
        <f>'MAPA DE RIESGOS'!C43</f>
        <v>4</v>
      </c>
      <c r="G47" s="147">
        <f>'MAPA DE RIESGOS'!D43</f>
        <v>2</v>
      </c>
      <c r="H47" s="39" t="s">
        <v>575</v>
      </c>
      <c r="I47" s="52">
        <v>41654</v>
      </c>
      <c r="J47" s="52">
        <v>41698</v>
      </c>
      <c r="K47" s="69" t="str">
        <f t="shared" si="0"/>
        <v>SI</v>
      </c>
      <c r="L47" s="40" t="s">
        <v>671</v>
      </c>
      <c r="M47" s="39" t="s">
        <v>729</v>
      </c>
      <c r="N47" s="59">
        <v>0</v>
      </c>
      <c r="O47" s="59">
        <v>0</v>
      </c>
      <c r="P47" s="60">
        <v>0</v>
      </c>
      <c r="Q47" s="63" t="s">
        <v>809</v>
      </c>
      <c r="R47" s="35" t="s">
        <v>991</v>
      </c>
      <c r="S47" s="35" t="s">
        <v>992</v>
      </c>
      <c r="T47" s="35" t="s">
        <v>991</v>
      </c>
      <c r="U47" s="35" t="s">
        <v>991</v>
      </c>
      <c r="V47" s="35" t="s">
        <v>991</v>
      </c>
      <c r="W47" s="35" t="s">
        <v>991</v>
      </c>
      <c r="X47" s="35" t="s">
        <v>991</v>
      </c>
    </row>
    <row r="48" spans="1:24" ht="39.75" thickBot="1" thickTop="1">
      <c r="A48" s="148"/>
      <c r="B48" s="148"/>
      <c r="C48" s="152"/>
      <c r="D48" s="147"/>
      <c r="E48" s="147"/>
      <c r="F48" s="147"/>
      <c r="G48" s="147"/>
      <c r="H48" s="39" t="s">
        <v>576</v>
      </c>
      <c r="I48" s="52">
        <v>41699</v>
      </c>
      <c r="J48" s="52">
        <v>41713</v>
      </c>
      <c r="K48" s="69" t="str">
        <f t="shared" si="0"/>
        <v>SI</v>
      </c>
      <c r="L48" s="40" t="s">
        <v>672</v>
      </c>
      <c r="M48" s="39" t="s">
        <v>730</v>
      </c>
      <c r="N48" s="59">
        <v>0</v>
      </c>
      <c r="O48" s="59">
        <v>0</v>
      </c>
      <c r="P48" s="60">
        <v>0</v>
      </c>
      <c r="Q48" s="63" t="s">
        <v>809</v>
      </c>
      <c r="R48" s="35" t="s">
        <v>991</v>
      </c>
      <c r="S48" s="35" t="s">
        <v>992</v>
      </c>
      <c r="T48" s="35" t="s">
        <v>991</v>
      </c>
      <c r="U48" s="35" t="s">
        <v>991</v>
      </c>
      <c r="V48" s="35" t="s">
        <v>991</v>
      </c>
      <c r="W48" s="35" t="s">
        <v>991</v>
      </c>
      <c r="X48" s="35" t="s">
        <v>991</v>
      </c>
    </row>
    <row r="49" spans="1:24" ht="52.5" thickBot="1" thickTop="1">
      <c r="A49" s="148"/>
      <c r="B49" s="148"/>
      <c r="C49" s="149"/>
      <c r="D49" s="147" t="str">
        <f>'MAPA DE RIESGOS'!A44</f>
        <v>GESTIÓN DOCUMENTAL. </v>
      </c>
      <c r="E49" s="147" t="str">
        <f>'MAPA DE RIESGOS'!B44</f>
        <v>PÉRDIDA DEFINITIVA O EXTRAVIO DE DOCUMENTOS RECIBIDOS O GENERADOS POR LA ENTIDAD</v>
      </c>
      <c r="F49" s="147">
        <f>'MAPA DE RIESGOS'!C44</f>
        <v>2</v>
      </c>
      <c r="G49" s="147">
        <f>'MAPA DE RIESGOS'!D44</f>
        <v>2</v>
      </c>
      <c r="H49" s="39" t="s">
        <v>577</v>
      </c>
      <c r="I49" s="52">
        <v>40862</v>
      </c>
      <c r="J49" s="52">
        <v>41258</v>
      </c>
      <c r="K49" s="69" t="str">
        <f t="shared" si="0"/>
        <v>SI</v>
      </c>
      <c r="L49" s="39" t="s">
        <v>673</v>
      </c>
      <c r="M49" s="39" t="s">
        <v>731</v>
      </c>
      <c r="N49" s="59">
        <v>1</v>
      </c>
      <c r="O49" s="59">
        <v>0</v>
      </c>
      <c r="P49" s="60">
        <v>0</v>
      </c>
      <c r="Q49" s="53" t="s">
        <v>810</v>
      </c>
      <c r="R49" s="53" t="s">
        <v>993</v>
      </c>
      <c r="S49" s="35" t="s">
        <v>17</v>
      </c>
      <c r="T49" s="35"/>
      <c r="U49" s="79">
        <v>41659</v>
      </c>
      <c r="V49" s="35" t="s">
        <v>947</v>
      </c>
      <c r="W49" s="35">
        <v>2</v>
      </c>
      <c r="X49" s="35">
        <v>2</v>
      </c>
    </row>
    <row r="50" spans="1:24" ht="39.75" thickBot="1" thickTop="1">
      <c r="A50" s="148"/>
      <c r="B50" s="148"/>
      <c r="C50" s="149"/>
      <c r="D50" s="147"/>
      <c r="E50" s="147"/>
      <c r="F50" s="147"/>
      <c r="G50" s="147"/>
      <c r="H50" s="39" t="s">
        <v>578</v>
      </c>
      <c r="I50" s="52">
        <v>40862</v>
      </c>
      <c r="J50" s="52">
        <v>41258</v>
      </c>
      <c r="K50" s="69" t="str">
        <f t="shared" si="0"/>
        <v>SI</v>
      </c>
      <c r="L50" s="39" t="s">
        <v>673</v>
      </c>
      <c r="M50" s="39" t="s">
        <v>732</v>
      </c>
      <c r="N50" s="59">
        <v>1</v>
      </c>
      <c r="O50" s="59">
        <v>0</v>
      </c>
      <c r="P50" s="60">
        <v>0</v>
      </c>
      <c r="Q50" s="53" t="s">
        <v>811</v>
      </c>
      <c r="R50" s="53" t="s">
        <v>993</v>
      </c>
      <c r="S50" s="35" t="s">
        <v>17</v>
      </c>
      <c r="T50" s="35"/>
      <c r="U50" s="79">
        <v>41659</v>
      </c>
      <c r="V50" s="35" t="s">
        <v>947</v>
      </c>
      <c r="W50" s="35">
        <v>2</v>
      </c>
      <c r="X50" s="35">
        <v>2</v>
      </c>
    </row>
    <row r="51" spans="1:24" ht="103.5" thickBot="1" thickTop="1">
      <c r="A51" s="45"/>
      <c r="B51" s="45"/>
      <c r="C51" s="54"/>
      <c r="D51" s="69" t="str">
        <f>'MAPA DE RIESGOS'!A45</f>
        <v>GESTION DOCUMENTAL</v>
      </c>
      <c r="E51" s="69" t="str">
        <f>'MAPA DE RIESGOS'!B45</f>
        <v>QUE EL CONSECUTIVO ÚNICO DE LA ENTIDAD FPS SE ENCUENTRE INCOMPLETO O NO SE ENCUENTRE CORRECTAMENTE FOLIADO   </v>
      </c>
      <c r="F51" s="69">
        <f>'MAPA DE RIESGOS'!C45</f>
        <v>2</v>
      </c>
      <c r="G51" s="69">
        <f>'MAPA DE RIESGOS'!D45</f>
        <v>4</v>
      </c>
      <c r="H51" s="39" t="s">
        <v>579</v>
      </c>
      <c r="I51" s="52">
        <v>41485</v>
      </c>
      <c r="J51" s="52">
        <v>41532</v>
      </c>
      <c r="K51" s="69" t="str">
        <f t="shared" si="0"/>
        <v>T</v>
      </c>
      <c r="L51" s="39" t="s">
        <v>674</v>
      </c>
      <c r="M51" s="39" t="s">
        <v>733</v>
      </c>
      <c r="N51" s="40">
        <v>16</v>
      </c>
      <c r="O51" s="59">
        <v>16</v>
      </c>
      <c r="P51" s="60">
        <v>1</v>
      </c>
      <c r="Q51" s="64" t="s">
        <v>812</v>
      </c>
      <c r="R51" s="53" t="s">
        <v>994</v>
      </c>
      <c r="S51" s="83" t="s">
        <v>945</v>
      </c>
      <c r="T51" s="83" t="s">
        <v>946</v>
      </c>
      <c r="U51" s="84">
        <v>41659</v>
      </c>
      <c r="V51" s="83" t="s">
        <v>947</v>
      </c>
      <c r="W51" s="83">
        <v>3</v>
      </c>
      <c r="X51" s="83">
        <v>1</v>
      </c>
    </row>
    <row r="52" spans="1:24" ht="52.5" thickBot="1" thickTop="1">
      <c r="A52" s="45" t="s">
        <v>904</v>
      </c>
      <c r="B52" s="44">
        <v>41424</v>
      </c>
      <c r="C52" s="54"/>
      <c r="D52" s="69" t="str">
        <f>'MAPA DE RIESGOS'!A46</f>
        <v>GESTION DOCUMENTAL</v>
      </c>
      <c r="E52" s="69" t="str">
        <f>'MAPA DE RIESGOS'!B46</f>
        <v>ERRORES EN LAS TRANSFERENCIAS AL ARCHIVO CENTRAL INCUMPLIENDO CON EL ACUERDO 042 DE 2000</v>
      </c>
      <c r="F52" s="69">
        <f>'MAPA DE RIESGOS'!C46</f>
        <v>2</v>
      </c>
      <c r="G52" s="69">
        <f>'MAPA DE RIESGOS'!D46</f>
        <v>4</v>
      </c>
      <c r="H52" s="39" t="s">
        <v>580</v>
      </c>
      <c r="I52" s="52">
        <v>41443</v>
      </c>
      <c r="J52" s="52">
        <v>41486</v>
      </c>
      <c r="K52" s="69" t="str">
        <f t="shared" si="0"/>
        <v>P</v>
      </c>
      <c r="L52" s="39" t="s">
        <v>675</v>
      </c>
      <c r="M52" s="39" t="s">
        <v>734</v>
      </c>
      <c r="N52" s="40">
        <v>0.2</v>
      </c>
      <c r="O52" s="59">
        <v>0.2</v>
      </c>
      <c r="P52" s="60">
        <v>0.2</v>
      </c>
      <c r="Q52" s="64" t="s">
        <v>813</v>
      </c>
      <c r="R52" s="53" t="s">
        <v>995</v>
      </c>
      <c r="S52" s="35" t="s">
        <v>17</v>
      </c>
      <c r="T52" s="35"/>
      <c r="U52" s="79">
        <v>41659</v>
      </c>
      <c r="V52" s="35" t="s">
        <v>947</v>
      </c>
      <c r="W52" s="35">
        <v>2</v>
      </c>
      <c r="X52" s="35">
        <v>4</v>
      </c>
    </row>
    <row r="53" spans="1:24" ht="52.5" thickBot="1" thickTop="1">
      <c r="A53" s="45" t="s">
        <v>905</v>
      </c>
      <c r="B53" s="44">
        <v>41598</v>
      </c>
      <c r="C53" s="55">
        <v>41628</v>
      </c>
      <c r="D53" s="69" t="str">
        <f>'MAPA DE RIESGOS'!A47</f>
        <v>GESTION DOCUMENTAL</v>
      </c>
      <c r="E53" s="69" t="str">
        <f>'MAPA DE RIESGOS'!B47</f>
        <v>PERDIDA DE DOCUMENTOS DEL ARCHIVO DE GESTION DE LOS PROCESOS Y DEL ARCHIVO CENTRAL</v>
      </c>
      <c r="F53" s="69">
        <f>'MAPA DE RIESGOS'!C47</f>
        <v>2</v>
      </c>
      <c r="G53" s="69">
        <f>'MAPA DE RIESGOS'!D47</f>
        <v>4</v>
      </c>
      <c r="H53" s="39" t="s">
        <v>581</v>
      </c>
      <c r="I53" s="52">
        <v>41628</v>
      </c>
      <c r="J53" s="52">
        <v>41670</v>
      </c>
      <c r="K53" s="69" t="str">
        <f t="shared" si="0"/>
        <v>SI</v>
      </c>
      <c r="L53" s="39" t="s">
        <v>675</v>
      </c>
      <c r="M53" s="39" t="s">
        <v>735</v>
      </c>
      <c r="N53" s="40">
        <v>0</v>
      </c>
      <c r="O53" s="59">
        <v>0</v>
      </c>
      <c r="P53" s="60">
        <v>0</v>
      </c>
      <c r="Q53" s="64" t="s">
        <v>809</v>
      </c>
      <c r="R53" s="53" t="s">
        <v>996</v>
      </c>
      <c r="S53" s="35" t="s">
        <v>17</v>
      </c>
      <c r="T53" s="35"/>
      <c r="U53" s="79">
        <v>41659</v>
      </c>
      <c r="V53" s="35" t="s">
        <v>947</v>
      </c>
      <c r="W53" s="35">
        <v>2</v>
      </c>
      <c r="X53" s="35">
        <v>4</v>
      </c>
    </row>
    <row r="54" spans="1:24" ht="52.5" thickBot="1" thickTop="1">
      <c r="A54" s="45" t="s">
        <v>906</v>
      </c>
      <c r="B54" s="44">
        <v>41598</v>
      </c>
      <c r="C54" s="55">
        <v>41628</v>
      </c>
      <c r="D54" s="69" t="str">
        <f>'MAPA DE RIESGOS'!A48</f>
        <v>GESTION DOCUMENTAL</v>
      </c>
      <c r="E54" s="69" t="str">
        <f>'MAPA DE RIESGOS'!B48</f>
        <v>FALTA DE CONTROL EN EL INVENTARIO UNICO DOCUMENTAL </v>
      </c>
      <c r="F54" s="69">
        <f>'MAPA DE RIESGOS'!C48</f>
        <v>2</v>
      </c>
      <c r="G54" s="69">
        <f>'MAPA DE RIESGOS'!D48</f>
        <v>1</v>
      </c>
      <c r="H54" s="39" t="s">
        <v>872</v>
      </c>
      <c r="I54" s="52">
        <v>41628</v>
      </c>
      <c r="J54" s="52">
        <v>41659</v>
      </c>
      <c r="K54" s="69" t="str">
        <f t="shared" si="0"/>
        <v>SI</v>
      </c>
      <c r="L54" s="39" t="s">
        <v>675</v>
      </c>
      <c r="M54" s="39" t="s">
        <v>736</v>
      </c>
      <c r="N54" s="40">
        <v>0</v>
      </c>
      <c r="O54" s="59">
        <v>0</v>
      </c>
      <c r="P54" s="60">
        <v>0</v>
      </c>
      <c r="Q54" s="64" t="s">
        <v>809</v>
      </c>
      <c r="R54" s="53" t="s">
        <v>996</v>
      </c>
      <c r="S54" s="35" t="s">
        <v>17</v>
      </c>
      <c r="T54" s="35"/>
      <c r="U54" s="79">
        <v>41659</v>
      </c>
      <c r="V54" s="35" t="s">
        <v>947</v>
      </c>
      <c r="W54" s="35">
        <v>2</v>
      </c>
      <c r="X54" s="35">
        <v>1</v>
      </c>
    </row>
    <row r="55" spans="1:24" ht="39.75" thickBot="1" thickTop="1">
      <c r="A55" s="45" t="s">
        <v>907</v>
      </c>
      <c r="B55" s="44">
        <v>41598</v>
      </c>
      <c r="C55" s="55">
        <v>41628</v>
      </c>
      <c r="D55" s="69" t="str">
        <f>'MAPA DE RIESGOS'!A49</f>
        <v>GESTION DOCUMENTAL</v>
      </c>
      <c r="E55" s="69" t="str">
        <f>'MAPA DE RIESGOS'!B49</f>
        <v>DESACTUALIZACIÓN DE LA CARACTERIZACIÓN DEL PROCESO</v>
      </c>
      <c r="F55" s="69">
        <f>'MAPA DE RIESGOS'!C49</f>
        <v>4</v>
      </c>
      <c r="G55" s="69">
        <f>'MAPA DE RIESGOS'!D49</f>
        <v>2</v>
      </c>
      <c r="H55" s="39" t="s">
        <v>582</v>
      </c>
      <c r="I55" s="52">
        <v>41628</v>
      </c>
      <c r="J55" s="52">
        <v>41698</v>
      </c>
      <c r="K55" s="69" t="str">
        <f t="shared" si="0"/>
        <v>SI</v>
      </c>
      <c r="L55" s="39" t="s">
        <v>675</v>
      </c>
      <c r="M55" s="39" t="s">
        <v>719</v>
      </c>
      <c r="N55" s="40">
        <v>0</v>
      </c>
      <c r="O55" s="59">
        <v>0</v>
      </c>
      <c r="P55" s="60">
        <v>0</v>
      </c>
      <c r="Q55" s="64" t="s">
        <v>809</v>
      </c>
      <c r="R55" s="53" t="s">
        <v>996</v>
      </c>
      <c r="S55" s="35" t="s">
        <v>17</v>
      </c>
      <c r="T55" s="35"/>
      <c r="U55" s="79">
        <v>41659</v>
      </c>
      <c r="V55" s="35" t="s">
        <v>947</v>
      </c>
      <c r="W55" s="35">
        <v>4</v>
      </c>
      <c r="X55" s="35">
        <v>2</v>
      </c>
    </row>
    <row r="56" spans="1:24" ht="90.75" thickBot="1" thickTop="1">
      <c r="A56" s="45"/>
      <c r="B56" s="45"/>
      <c r="C56" s="54"/>
      <c r="D56" s="69" t="str">
        <f>'MAPA DE RIESGOS'!A50</f>
        <v>ATENCIÓN AL CIUDADANO</v>
      </c>
      <c r="E56" s="69" t="str">
        <f>'MAPA DE RIESGOS'!B50</f>
        <v>ERROR  EN  LA INFORMACION QUE SE PRESENTA EN EL I NFORME DE PERCEPCION QUEJAS Y RECLAMOS.</v>
      </c>
      <c r="F56" s="69">
        <f>'MAPA DE RIESGOS'!C50</f>
        <v>4</v>
      </c>
      <c r="G56" s="69">
        <f>'MAPA DE RIESGOS'!D50</f>
        <v>4</v>
      </c>
      <c r="H56" s="39" t="s">
        <v>583</v>
      </c>
      <c r="I56" s="52">
        <v>40732</v>
      </c>
      <c r="J56" s="52">
        <v>40793</v>
      </c>
      <c r="K56" s="69" t="str">
        <f t="shared" si="0"/>
        <v>T</v>
      </c>
      <c r="L56" s="64" t="s">
        <v>676</v>
      </c>
      <c r="M56" s="55" t="s">
        <v>737</v>
      </c>
      <c r="N56" s="42">
        <v>1</v>
      </c>
      <c r="O56" s="59">
        <v>1</v>
      </c>
      <c r="P56" s="60">
        <v>1</v>
      </c>
      <c r="Q56" s="64" t="s">
        <v>814</v>
      </c>
      <c r="R56" s="80" t="s">
        <v>944</v>
      </c>
      <c r="S56" s="83" t="s">
        <v>945</v>
      </c>
      <c r="T56" s="83" t="s">
        <v>946</v>
      </c>
      <c r="U56" s="84">
        <v>41659</v>
      </c>
      <c r="V56" s="83" t="s">
        <v>947</v>
      </c>
      <c r="W56" s="83">
        <v>3</v>
      </c>
      <c r="X56" s="83">
        <v>1</v>
      </c>
    </row>
    <row r="57" spans="1:24" ht="116.25" thickBot="1" thickTop="1">
      <c r="A57" s="45"/>
      <c r="B57" s="45"/>
      <c r="C57" s="54"/>
      <c r="D57" s="69" t="str">
        <f>'MAPA DE RIESGOS'!A51</f>
        <v>ATENCIÓN AL CIUDADANO</v>
      </c>
      <c r="E57" s="69" t="str">
        <f>'MAPA DE RIESGOS'!B51</f>
        <v>DIFICULTAD AL REALIZAR EL SEGUIMIENTO DE LAS QUEJAS Y RECLAMOS</v>
      </c>
      <c r="F57" s="69">
        <f>'MAPA DE RIESGOS'!C51</f>
        <v>4</v>
      </c>
      <c r="G57" s="69">
        <f>'MAPA DE RIESGOS'!D51</f>
        <v>4</v>
      </c>
      <c r="H57" s="39" t="s">
        <v>584</v>
      </c>
      <c r="I57" s="52">
        <v>40968</v>
      </c>
      <c r="J57" s="52">
        <v>41639</v>
      </c>
      <c r="K57" s="69" t="str">
        <f t="shared" si="0"/>
        <v>T</v>
      </c>
      <c r="L57" s="64" t="s">
        <v>677</v>
      </c>
      <c r="M57" s="41" t="s">
        <v>738</v>
      </c>
      <c r="N57" s="40">
        <v>1</v>
      </c>
      <c r="O57" s="73">
        <v>1</v>
      </c>
      <c r="P57" s="60">
        <v>1</v>
      </c>
      <c r="Q57" s="64" t="s">
        <v>815</v>
      </c>
      <c r="R57" s="80" t="s">
        <v>948</v>
      </c>
      <c r="S57" s="83" t="s">
        <v>945</v>
      </c>
      <c r="T57" s="83" t="s">
        <v>946</v>
      </c>
      <c r="U57" s="84">
        <v>41659</v>
      </c>
      <c r="V57" s="83" t="s">
        <v>947</v>
      </c>
      <c r="W57" s="83">
        <v>3</v>
      </c>
      <c r="X57" s="83">
        <v>1</v>
      </c>
    </row>
    <row r="58" spans="1:24" ht="65.25" thickBot="1" thickTop="1">
      <c r="A58" s="45"/>
      <c r="B58" s="45"/>
      <c r="C58" s="54"/>
      <c r="D58" s="69" t="str">
        <f>'MAPA DE RIESGOS'!A52</f>
        <v>ATENCIÓN AL CIUDADANO </v>
      </c>
      <c r="E58" s="69" t="str">
        <f>'MAPA DE RIESGOS'!B52</f>
        <v>PERDIDA,  DETERIORO DE DOCUMENTOS SUMINISTRADOS POR LOS USUARIOS</v>
      </c>
      <c r="F58" s="69">
        <f>'MAPA DE RIESGOS'!C52</f>
        <v>2</v>
      </c>
      <c r="G58" s="69">
        <f>'MAPA DE RIESGOS'!D52</f>
        <v>4</v>
      </c>
      <c r="H58" s="41" t="s">
        <v>585</v>
      </c>
      <c r="I58" s="65">
        <v>41381</v>
      </c>
      <c r="J58" s="65">
        <v>41639</v>
      </c>
      <c r="K58" s="69" t="str">
        <f t="shared" si="0"/>
        <v>T</v>
      </c>
      <c r="L58" s="41" t="s">
        <v>678</v>
      </c>
      <c r="M58" s="41" t="s">
        <v>738</v>
      </c>
      <c r="N58" s="42">
        <v>1</v>
      </c>
      <c r="O58" s="59">
        <v>1</v>
      </c>
      <c r="P58" s="60">
        <v>1</v>
      </c>
      <c r="Q58" s="64" t="s">
        <v>816</v>
      </c>
      <c r="R58" s="80" t="s">
        <v>949</v>
      </c>
      <c r="S58" s="83" t="s">
        <v>945</v>
      </c>
      <c r="T58" s="83" t="s">
        <v>946</v>
      </c>
      <c r="U58" s="84">
        <v>41659</v>
      </c>
      <c r="V58" s="83" t="s">
        <v>947</v>
      </c>
      <c r="W58" s="83">
        <v>3</v>
      </c>
      <c r="X58" s="83">
        <v>1</v>
      </c>
    </row>
    <row r="59" spans="1:24" ht="116.25" thickBot="1" thickTop="1">
      <c r="A59" s="45"/>
      <c r="B59" s="45"/>
      <c r="C59" s="54"/>
      <c r="D59" s="69" t="str">
        <f>'MAPA DE RIESGOS'!A53</f>
        <v>ATENCIÓN AL CIUDADANO </v>
      </c>
      <c r="E59" s="69" t="str">
        <f>'MAPA DE RIESGOS'!B53</f>
        <v>PROCEDIMIENTO DESACTUALIZADOS</v>
      </c>
      <c r="F59" s="69">
        <f>'MAPA DE RIESGOS'!C53</f>
        <v>4</v>
      </c>
      <c r="G59" s="69">
        <f>'MAPA DE RIESGOS'!D53</f>
        <v>2</v>
      </c>
      <c r="H59" s="42" t="s">
        <v>586</v>
      </c>
      <c r="I59" s="65">
        <v>41396</v>
      </c>
      <c r="J59" s="65">
        <v>41455</v>
      </c>
      <c r="K59" s="69" t="str">
        <f t="shared" si="0"/>
        <v>T</v>
      </c>
      <c r="L59" s="41" t="s">
        <v>679</v>
      </c>
      <c r="M59" s="42" t="s">
        <v>739</v>
      </c>
      <c r="N59" s="40">
        <v>1</v>
      </c>
      <c r="O59" s="73">
        <v>1</v>
      </c>
      <c r="P59" s="60">
        <v>1</v>
      </c>
      <c r="Q59" s="64" t="s">
        <v>815</v>
      </c>
      <c r="R59" s="80" t="s">
        <v>948</v>
      </c>
      <c r="S59" s="83" t="s">
        <v>945</v>
      </c>
      <c r="T59" s="83" t="s">
        <v>946</v>
      </c>
      <c r="U59" s="84">
        <v>41659</v>
      </c>
      <c r="V59" s="83" t="s">
        <v>947</v>
      </c>
      <c r="W59" s="83">
        <v>3</v>
      </c>
      <c r="X59" s="83">
        <v>1</v>
      </c>
    </row>
    <row r="60" spans="1:24" ht="103.5" thickBot="1" thickTop="1">
      <c r="A60" s="45"/>
      <c r="B60" s="45"/>
      <c r="C60" s="54"/>
      <c r="D60" s="69" t="str">
        <f>'MAPA DE RIESGOS'!A54</f>
        <v>ATENCIÓN AL CIUDADANO </v>
      </c>
      <c r="E60" s="69" t="str">
        <f>'MAPA DE RIESGOS'!B54</f>
        <v>HERRAMIENTAS DISEÑADAS EN EL PROCESO NO ADOPTADAS EN CALIDAD</v>
      </c>
      <c r="F60" s="69">
        <f>'MAPA DE RIESGOS'!C54</f>
        <v>4</v>
      </c>
      <c r="G60" s="69">
        <f>'MAPA DE RIESGOS'!D54</f>
        <v>2</v>
      </c>
      <c r="H60" s="42" t="s">
        <v>950</v>
      </c>
      <c r="I60" s="65">
        <v>41396</v>
      </c>
      <c r="J60" s="65">
        <v>41455</v>
      </c>
      <c r="K60" s="69" t="str">
        <f t="shared" si="0"/>
        <v>T</v>
      </c>
      <c r="L60" s="41" t="s">
        <v>679</v>
      </c>
      <c r="M60" s="42" t="s">
        <v>740</v>
      </c>
      <c r="N60" s="40">
        <v>1</v>
      </c>
      <c r="O60" s="73">
        <v>1</v>
      </c>
      <c r="P60" s="60">
        <v>1</v>
      </c>
      <c r="Q60" s="64" t="s">
        <v>814</v>
      </c>
      <c r="R60" s="80" t="s">
        <v>951</v>
      </c>
      <c r="S60" s="83" t="s">
        <v>945</v>
      </c>
      <c r="T60" s="83" t="s">
        <v>946</v>
      </c>
      <c r="U60" s="84">
        <v>41659</v>
      </c>
      <c r="V60" s="83" t="s">
        <v>947</v>
      </c>
      <c r="W60" s="83">
        <v>3</v>
      </c>
      <c r="X60" s="83">
        <v>1</v>
      </c>
    </row>
    <row r="61" spans="1:24" ht="103.5" thickBot="1" thickTop="1">
      <c r="A61" s="45"/>
      <c r="B61" s="45"/>
      <c r="C61" s="54"/>
      <c r="D61" s="69" t="str">
        <f>'MAPA DE RIESGOS'!A55</f>
        <v>ATENCIÓN AL CIUDADANO </v>
      </c>
      <c r="E61" s="69" t="str">
        <f>'MAPA DE RIESGOS'!B55</f>
        <v>NO REALIZACIÓN DE LA SOCIALIZACIÓN  EL PROCEDIMIENTO EXISTENTE AL "CONTROL DEL PRODUCTO NO CONFORME DENTRO DEL PROCESO</v>
      </c>
      <c r="F61" s="69">
        <f>'MAPA DE RIESGOS'!C55</f>
        <v>4</v>
      </c>
      <c r="G61" s="69">
        <f>'MAPA DE RIESGOS'!D55</f>
        <v>2</v>
      </c>
      <c r="H61" s="43" t="s">
        <v>587</v>
      </c>
      <c r="I61" s="65">
        <v>41396</v>
      </c>
      <c r="J61" s="65">
        <v>41608</v>
      </c>
      <c r="K61" s="69" t="str">
        <f t="shared" si="0"/>
        <v>T</v>
      </c>
      <c r="L61" s="41" t="s">
        <v>679</v>
      </c>
      <c r="M61" s="42" t="s">
        <v>741</v>
      </c>
      <c r="N61" s="40">
        <v>1</v>
      </c>
      <c r="O61" s="73">
        <v>1</v>
      </c>
      <c r="P61" s="60">
        <v>1</v>
      </c>
      <c r="Q61" s="64" t="s">
        <v>817</v>
      </c>
      <c r="R61" s="80" t="s">
        <v>952</v>
      </c>
      <c r="S61" s="83" t="s">
        <v>945</v>
      </c>
      <c r="T61" s="83" t="s">
        <v>946</v>
      </c>
      <c r="U61" s="84">
        <v>41659</v>
      </c>
      <c r="V61" s="83" t="s">
        <v>947</v>
      </c>
      <c r="W61" s="83">
        <v>3</v>
      </c>
      <c r="X61" s="83">
        <v>1</v>
      </c>
    </row>
    <row r="62" spans="1:24" ht="116.25" thickBot="1" thickTop="1">
      <c r="A62" s="45"/>
      <c r="B62" s="45"/>
      <c r="C62" s="54"/>
      <c r="D62" s="69" t="str">
        <f>'MAPA DE RIESGOS'!A56</f>
        <v>ATENCIÓN AL CIUDADANO</v>
      </c>
      <c r="E62" s="69" t="str">
        <f>'MAPA DE RIESGOS'!B56</f>
        <v>NO BRINDAR RESPUESTA OPORTUNA A LAS SOLICITUDES DE LOS CIUDADANOS</v>
      </c>
      <c r="F62" s="69">
        <f>'MAPA DE RIESGOS'!C56</f>
        <v>4</v>
      </c>
      <c r="G62" s="69">
        <f>'MAPA DE RIESGOS'!D56</f>
        <v>2</v>
      </c>
      <c r="H62" s="43" t="s">
        <v>588</v>
      </c>
      <c r="I62" s="65">
        <v>41404</v>
      </c>
      <c r="J62" s="65">
        <v>41455</v>
      </c>
      <c r="K62" s="69" t="str">
        <f t="shared" si="0"/>
        <v>T</v>
      </c>
      <c r="L62" s="41" t="s">
        <v>679</v>
      </c>
      <c r="M62" s="42" t="s">
        <v>742</v>
      </c>
      <c r="N62" s="40">
        <v>1</v>
      </c>
      <c r="O62" s="73">
        <v>1</v>
      </c>
      <c r="P62" s="60">
        <v>1</v>
      </c>
      <c r="Q62" s="64" t="s">
        <v>815</v>
      </c>
      <c r="R62" s="80" t="s">
        <v>948</v>
      </c>
      <c r="S62" s="83" t="s">
        <v>945</v>
      </c>
      <c r="T62" s="83" t="s">
        <v>946</v>
      </c>
      <c r="U62" s="84">
        <v>41659</v>
      </c>
      <c r="V62" s="83" t="s">
        <v>947</v>
      </c>
      <c r="W62" s="83">
        <v>3</v>
      </c>
      <c r="X62" s="83">
        <v>1</v>
      </c>
    </row>
    <row r="63" spans="1:24" ht="65.25" thickBot="1" thickTop="1">
      <c r="A63" s="45" t="s">
        <v>908</v>
      </c>
      <c r="B63" s="44">
        <v>41599</v>
      </c>
      <c r="C63" s="54"/>
      <c r="D63" s="69" t="str">
        <f>'MAPA DE RIESGOS'!A57</f>
        <v>ATENCIÓN AL CIUDADANO</v>
      </c>
      <c r="E63" s="69" t="str">
        <f>'MAPA DE RIESGOS'!B57</f>
        <v>DESACTUALIZACIÓN DEL NORMOGRAMA INSTITUCIONAL DE LA ENTIDAD</v>
      </c>
      <c r="F63" s="69">
        <f>'MAPA DE RIESGOS'!C57</f>
        <v>4</v>
      </c>
      <c r="G63" s="69">
        <f>'MAPA DE RIESGOS'!D57</f>
        <v>2</v>
      </c>
      <c r="H63" s="43" t="s">
        <v>593</v>
      </c>
      <c r="I63" s="65">
        <v>41624</v>
      </c>
      <c r="J63" s="65">
        <v>41639</v>
      </c>
      <c r="K63" s="69" t="str">
        <f t="shared" si="0"/>
        <v>T</v>
      </c>
      <c r="L63" s="41" t="s">
        <v>679</v>
      </c>
      <c r="M63" s="42" t="s">
        <v>743</v>
      </c>
      <c r="N63" s="40">
        <v>1</v>
      </c>
      <c r="O63" s="73">
        <v>1</v>
      </c>
      <c r="P63" s="60">
        <v>1</v>
      </c>
      <c r="Q63" s="53" t="s">
        <v>818</v>
      </c>
      <c r="R63" s="80" t="s">
        <v>954</v>
      </c>
      <c r="S63" s="35" t="s">
        <v>17</v>
      </c>
      <c r="T63" s="35"/>
      <c r="U63" s="79">
        <v>41659</v>
      </c>
      <c r="V63" s="35" t="s">
        <v>947</v>
      </c>
      <c r="W63" s="35">
        <v>4</v>
      </c>
      <c r="X63" s="35">
        <v>2</v>
      </c>
    </row>
    <row r="64" spans="1:24" ht="39.75" thickBot="1" thickTop="1">
      <c r="A64" s="45" t="s">
        <v>909</v>
      </c>
      <c r="B64" s="44">
        <v>41599</v>
      </c>
      <c r="C64" s="54"/>
      <c r="D64" s="69" t="str">
        <f>'MAPA DE RIESGOS'!A58</f>
        <v>ATENCIÓN AL CIUDADANO</v>
      </c>
      <c r="E64" s="69" t="str">
        <f>'MAPA DE RIESGOS'!B58</f>
        <v>DIFICULTAD AL MEDIR EL CUMPLIMIENTO DE LOS OBJETIVOS DEL PROCESO</v>
      </c>
      <c r="F64" s="69">
        <f>'MAPA DE RIESGOS'!C58</f>
        <v>4</v>
      </c>
      <c r="G64" s="69">
        <f>'MAPA DE RIESGOS'!D58</f>
        <v>2</v>
      </c>
      <c r="H64" s="43" t="s">
        <v>594</v>
      </c>
      <c r="I64" s="65">
        <v>41624</v>
      </c>
      <c r="J64" s="65">
        <v>41670</v>
      </c>
      <c r="K64" s="69" t="str">
        <f t="shared" si="0"/>
        <v>SI</v>
      </c>
      <c r="L64" s="41" t="s">
        <v>679</v>
      </c>
      <c r="M64" s="42" t="s">
        <v>744</v>
      </c>
      <c r="N64" s="40">
        <v>0</v>
      </c>
      <c r="O64" s="73">
        <v>0</v>
      </c>
      <c r="P64" s="60">
        <v>0</v>
      </c>
      <c r="Q64" s="53" t="s">
        <v>809</v>
      </c>
      <c r="R64" s="80" t="s">
        <v>953</v>
      </c>
      <c r="S64" s="35" t="s">
        <v>17</v>
      </c>
      <c r="T64" s="35"/>
      <c r="U64" s="79">
        <v>41659</v>
      </c>
      <c r="V64" s="35" t="s">
        <v>947</v>
      </c>
      <c r="W64" s="35">
        <v>4</v>
      </c>
      <c r="X64" s="35">
        <v>2</v>
      </c>
    </row>
    <row r="65" spans="1:24" ht="39.75" thickBot="1" thickTop="1">
      <c r="A65" s="45" t="s">
        <v>910</v>
      </c>
      <c r="B65" s="44">
        <v>41599</v>
      </c>
      <c r="C65" s="54"/>
      <c r="D65" s="69" t="str">
        <f>'MAPA DE RIESGOS'!A59</f>
        <v>ATENCIÓN AL CIUDADANO</v>
      </c>
      <c r="E65" s="69" t="str">
        <f>'MAPA DE RIESGOS'!B59</f>
        <v>DIFICULTAD PARA CONOCER QUE FUNCIONARIO ESTA PRESTANDO BUEN SERVICIO A LOS CIUDADANOS</v>
      </c>
      <c r="F65" s="69">
        <f>'MAPA DE RIESGOS'!C59</f>
        <v>4</v>
      </c>
      <c r="G65" s="69">
        <f>'MAPA DE RIESGOS'!D59</f>
        <v>2</v>
      </c>
      <c r="H65" s="43" t="s">
        <v>595</v>
      </c>
      <c r="I65" s="65">
        <v>41624</v>
      </c>
      <c r="J65" s="65">
        <v>41684</v>
      </c>
      <c r="K65" s="69" t="str">
        <f t="shared" si="0"/>
        <v>SI</v>
      </c>
      <c r="L65" s="41" t="s">
        <v>679</v>
      </c>
      <c r="M65" s="42" t="s">
        <v>734</v>
      </c>
      <c r="N65" s="40">
        <v>0</v>
      </c>
      <c r="O65" s="73">
        <v>0</v>
      </c>
      <c r="P65" s="60">
        <v>0</v>
      </c>
      <c r="Q65" s="53" t="s">
        <v>809</v>
      </c>
      <c r="R65" s="80" t="s">
        <v>953</v>
      </c>
      <c r="S65" s="35" t="s">
        <v>17</v>
      </c>
      <c r="T65" s="35"/>
      <c r="U65" s="79">
        <v>41659</v>
      </c>
      <c r="V65" s="35" t="s">
        <v>947</v>
      </c>
      <c r="W65" s="35">
        <v>4</v>
      </c>
      <c r="X65" s="35">
        <v>2</v>
      </c>
    </row>
    <row r="66" spans="1:24" ht="66" customHeight="1" thickBot="1" thickTop="1">
      <c r="A66" s="45" t="s">
        <v>911</v>
      </c>
      <c r="B66" s="44">
        <v>41599</v>
      </c>
      <c r="C66" s="54"/>
      <c r="D66" s="69" t="str">
        <f>'MAPA DE RIESGOS'!A60</f>
        <v>ATENCIÓN AL CIUDADANO</v>
      </c>
      <c r="E66" s="69" t="str">
        <f>'MAPA DE RIESGOS'!B60</f>
        <v>NO ATENDER OPORTUNAMENTE LAS QUEJAS Y RECLAMOS DE LOS CIUDADANOS POR LA LINEA 018000</v>
      </c>
      <c r="F66" s="69">
        <f>'MAPA DE RIESGOS'!C60</f>
        <v>4</v>
      </c>
      <c r="G66" s="69">
        <f>'MAPA DE RIESGOS'!D60</f>
        <v>2</v>
      </c>
      <c r="H66" s="43" t="s">
        <v>596</v>
      </c>
      <c r="I66" s="65">
        <v>41624</v>
      </c>
      <c r="J66" s="65">
        <v>41724</v>
      </c>
      <c r="K66" s="69" t="str">
        <f t="shared" si="0"/>
        <v>SI</v>
      </c>
      <c r="L66" s="41" t="s">
        <v>679</v>
      </c>
      <c r="M66" s="42" t="s">
        <v>745</v>
      </c>
      <c r="N66" s="40">
        <v>0</v>
      </c>
      <c r="O66" s="73">
        <v>0</v>
      </c>
      <c r="P66" s="60">
        <v>0</v>
      </c>
      <c r="Q66" s="53" t="s">
        <v>809</v>
      </c>
      <c r="R66" s="80" t="s">
        <v>953</v>
      </c>
      <c r="S66" s="35" t="s">
        <v>17</v>
      </c>
      <c r="T66" s="35"/>
      <c r="U66" s="79">
        <v>41659</v>
      </c>
      <c r="V66" s="35" t="s">
        <v>947</v>
      </c>
      <c r="W66" s="35">
        <v>4</v>
      </c>
      <c r="X66" s="35">
        <v>2</v>
      </c>
    </row>
    <row r="67" spans="1:24" ht="103.5" thickBot="1" thickTop="1">
      <c r="A67" s="45"/>
      <c r="B67" s="44">
        <v>41351</v>
      </c>
      <c r="C67" s="54"/>
      <c r="D67" s="69" t="str">
        <f>'MAPA DE RIESGOS'!A61</f>
        <v>GESTIÓN DE SERVICIOS DE SALUD</v>
      </c>
      <c r="E67" s="69" t="str">
        <f>'MAPA DE RIESGOS'!B61</f>
        <v>QUE LOS REQUISITOS ESTABLECIDOS EN LA LEY ANTITRAMITES PARA EL PROCESO GESTIÓN DE SERVICIOS DE SALUD NO SE ENCUENTREN ACTUALIZADOS EN LA PAGINA WEB DE LA ENTIDAD</v>
      </c>
      <c r="F67" s="69">
        <f>'MAPA DE RIESGOS'!C61</f>
        <v>3</v>
      </c>
      <c r="G67" s="69">
        <f>'MAPA DE RIESGOS'!D61</f>
        <v>3</v>
      </c>
      <c r="H67" s="69" t="s">
        <v>597</v>
      </c>
      <c r="I67" s="65">
        <v>41456</v>
      </c>
      <c r="J67" s="65">
        <v>41547</v>
      </c>
      <c r="K67" s="69" t="str">
        <f t="shared" si="0"/>
        <v>T</v>
      </c>
      <c r="L67" s="41" t="s">
        <v>680</v>
      </c>
      <c r="M67" s="40" t="s">
        <v>746</v>
      </c>
      <c r="N67" s="40">
        <v>1</v>
      </c>
      <c r="O67" s="73">
        <v>1</v>
      </c>
      <c r="P67" s="60">
        <v>1</v>
      </c>
      <c r="Q67" s="53" t="s">
        <v>819</v>
      </c>
      <c r="R67" s="80" t="s">
        <v>997</v>
      </c>
      <c r="S67" s="83" t="s">
        <v>945</v>
      </c>
      <c r="T67" s="83" t="s">
        <v>946</v>
      </c>
      <c r="U67" s="84">
        <v>41659</v>
      </c>
      <c r="V67" s="83" t="s">
        <v>947</v>
      </c>
      <c r="W67" s="83">
        <v>3</v>
      </c>
      <c r="X67" s="83">
        <v>1</v>
      </c>
    </row>
    <row r="68" spans="1:24" ht="65.25" thickBot="1" thickTop="1">
      <c r="A68" s="45"/>
      <c r="B68" s="44">
        <v>41351</v>
      </c>
      <c r="C68" s="54"/>
      <c r="D68" s="69" t="str">
        <f>'MAPA DE RIESGOS'!A62</f>
        <v>GESTIÓN DE SERVICIOS DE SALUD</v>
      </c>
      <c r="E68" s="69" t="str">
        <f>'MAPA DE RIESGOS'!B62</f>
        <v>QUE LA GUIA DE SERVICIOS DE SALUD NO SE ENCUENTE ACTUALIZADA</v>
      </c>
      <c r="F68" s="69">
        <f>'MAPA DE RIESGOS'!C62</f>
        <v>3</v>
      </c>
      <c r="G68" s="69">
        <f>'MAPA DE RIESGOS'!D62</f>
        <v>3</v>
      </c>
      <c r="H68" s="69" t="s">
        <v>598</v>
      </c>
      <c r="I68" s="65">
        <v>41456</v>
      </c>
      <c r="J68" s="65">
        <v>41517</v>
      </c>
      <c r="K68" s="69" t="str">
        <f t="shared" si="0"/>
        <v>T</v>
      </c>
      <c r="L68" s="41" t="s">
        <v>680</v>
      </c>
      <c r="M68" s="80" t="s">
        <v>747</v>
      </c>
      <c r="N68" s="35">
        <v>1</v>
      </c>
      <c r="O68" s="35">
        <v>1</v>
      </c>
      <c r="P68" s="35">
        <v>1</v>
      </c>
      <c r="Q68" s="80" t="s">
        <v>820</v>
      </c>
      <c r="R68" s="80" t="s">
        <v>998</v>
      </c>
      <c r="S68" s="83" t="s">
        <v>945</v>
      </c>
      <c r="T68" s="83" t="s">
        <v>946</v>
      </c>
      <c r="U68" s="84">
        <v>41659</v>
      </c>
      <c r="V68" s="83" t="s">
        <v>947</v>
      </c>
      <c r="W68" s="83">
        <v>3</v>
      </c>
      <c r="X68" s="83">
        <v>1</v>
      </c>
    </row>
    <row r="69" spans="1:24" ht="65.25" thickBot="1" thickTop="1">
      <c r="A69" s="45"/>
      <c r="B69" s="44">
        <v>41351</v>
      </c>
      <c r="C69" s="54"/>
      <c r="D69" s="69" t="str">
        <f>'MAPA DE RIESGOS'!A63</f>
        <v>GESTIÓN DE SERVICIOS DE SALUD</v>
      </c>
      <c r="E69" s="69" t="str">
        <f>'MAPA DE RIESGOS'!B63</f>
        <v>DESACTUALIZACION DEL NORMOGRAMA DEL PROCESO DE SALUD</v>
      </c>
      <c r="F69" s="69">
        <f>'MAPA DE RIESGOS'!C63</f>
        <v>4</v>
      </c>
      <c r="G69" s="69">
        <f>'MAPA DE RIESGOS'!D63</f>
        <v>2</v>
      </c>
      <c r="H69" s="69" t="s">
        <v>599</v>
      </c>
      <c r="I69" s="65">
        <v>41456</v>
      </c>
      <c r="J69" s="65">
        <v>41517</v>
      </c>
      <c r="K69" s="69" t="str">
        <f t="shared" si="0"/>
        <v>T</v>
      </c>
      <c r="L69" s="41" t="s">
        <v>680</v>
      </c>
      <c r="M69" s="40" t="s">
        <v>748</v>
      </c>
      <c r="N69" s="40">
        <v>1</v>
      </c>
      <c r="O69" s="73">
        <v>1</v>
      </c>
      <c r="P69" s="60">
        <v>1</v>
      </c>
      <c r="Q69" s="53" t="s">
        <v>821</v>
      </c>
      <c r="R69" s="80" t="s">
        <v>999</v>
      </c>
      <c r="S69" s="35" t="s">
        <v>17</v>
      </c>
      <c r="T69" s="35"/>
      <c r="U69" s="79">
        <v>41659</v>
      </c>
      <c r="V69" s="35" t="s">
        <v>947</v>
      </c>
      <c r="W69" s="35">
        <v>4</v>
      </c>
      <c r="X69" s="35">
        <v>2</v>
      </c>
    </row>
    <row r="70" spans="1:24" ht="65.25" thickBot="1" thickTop="1">
      <c r="A70" s="45"/>
      <c r="B70" s="44">
        <v>41351</v>
      </c>
      <c r="C70" s="54"/>
      <c r="D70" s="69" t="str">
        <f>'MAPA DE RIESGOS'!A64</f>
        <v>GESTIÓN DE SERVICIOS DE SALUD</v>
      </c>
      <c r="E70" s="69" t="str">
        <f>'MAPA DE RIESGOS'!B64</f>
        <v>NO PUBLICACIÓN ACTUALIZADA DE  LA INFORMACIÓN DE LOS PUNTOS DE ATENCIÓN DE USUARIOS A NIVEL NACIONAL  EN LA PÁGINA WEB DE LA ENTIDAD</v>
      </c>
      <c r="F70" s="69">
        <f>'MAPA DE RIESGOS'!C64</f>
        <v>3</v>
      </c>
      <c r="G70" s="69">
        <f>'MAPA DE RIESGOS'!D64</f>
        <v>3</v>
      </c>
      <c r="H70" s="69" t="s">
        <v>600</v>
      </c>
      <c r="I70" s="65">
        <v>41474</v>
      </c>
      <c r="J70" s="65">
        <v>41517</v>
      </c>
      <c r="K70" s="69" t="str">
        <f t="shared" si="0"/>
        <v>T</v>
      </c>
      <c r="L70" s="41" t="s">
        <v>680</v>
      </c>
      <c r="M70" s="41" t="s">
        <v>749</v>
      </c>
      <c r="N70" s="40">
        <v>1</v>
      </c>
      <c r="O70" s="73">
        <v>1</v>
      </c>
      <c r="P70" s="60">
        <v>1</v>
      </c>
      <c r="Q70" s="53" t="s">
        <v>822</v>
      </c>
      <c r="R70" s="80" t="s">
        <v>1000</v>
      </c>
      <c r="S70" s="83" t="s">
        <v>945</v>
      </c>
      <c r="T70" s="83" t="s">
        <v>946</v>
      </c>
      <c r="U70" s="84">
        <v>41659</v>
      </c>
      <c r="V70" s="83" t="s">
        <v>947</v>
      </c>
      <c r="W70" s="83">
        <v>3</v>
      </c>
      <c r="X70" s="83">
        <v>1</v>
      </c>
    </row>
    <row r="71" spans="1:24" ht="116.25" thickBot="1" thickTop="1">
      <c r="A71" s="45"/>
      <c r="B71" s="44">
        <v>41351</v>
      </c>
      <c r="C71" s="54"/>
      <c r="D71" s="69" t="str">
        <f>'MAPA DE RIESGOS'!A65</f>
        <v>GESTIÓN DE SERVICIOS DE SALUD</v>
      </c>
      <c r="E71" s="69" t="str">
        <f>'MAPA DE RIESGOS'!B65</f>
        <v>INDICADOR DE OPORTUNIDAD TRAMITE DE VALORACIONES MEDICO LABORALES DEFINIDO EN FORMA INCOMPLETA EN DOCUMENTOS</v>
      </c>
      <c r="F71" s="69">
        <f>'MAPA DE RIESGOS'!C65</f>
        <v>2</v>
      </c>
      <c r="G71" s="69">
        <f>'MAPA DE RIESGOS'!D65</f>
        <v>2</v>
      </c>
      <c r="H71" s="69" t="s">
        <v>601</v>
      </c>
      <c r="I71" s="65">
        <v>41474</v>
      </c>
      <c r="J71" s="65">
        <v>41517</v>
      </c>
      <c r="K71" s="69" t="str">
        <f t="shared" si="0"/>
        <v>T</v>
      </c>
      <c r="L71" s="41" t="s">
        <v>680</v>
      </c>
      <c r="M71" s="40" t="s">
        <v>750</v>
      </c>
      <c r="N71" s="40">
        <v>1</v>
      </c>
      <c r="O71" s="81">
        <v>1</v>
      </c>
      <c r="P71" s="60">
        <v>1</v>
      </c>
      <c r="Q71" s="53" t="s">
        <v>823</v>
      </c>
      <c r="R71" s="80" t="s">
        <v>1001</v>
      </c>
      <c r="S71" s="83" t="s">
        <v>945</v>
      </c>
      <c r="T71" s="83" t="s">
        <v>946</v>
      </c>
      <c r="U71" s="84">
        <v>41659</v>
      </c>
      <c r="V71" s="83" t="s">
        <v>947</v>
      </c>
      <c r="W71" s="83">
        <v>3</v>
      </c>
      <c r="X71" s="83">
        <v>1</v>
      </c>
    </row>
    <row r="72" spans="1:24" ht="90.75" thickBot="1" thickTop="1">
      <c r="A72" s="45"/>
      <c r="B72" s="44">
        <v>41351</v>
      </c>
      <c r="C72" s="54"/>
      <c r="D72" s="69" t="str">
        <f>'MAPA DE RIESGOS'!A66</f>
        <v>GESTIÓN DE SERVICIOS DE SALUD</v>
      </c>
      <c r="E72" s="69" t="str">
        <f>'MAPA DE RIESGOS'!B66</f>
        <v>FORMULACIÓN DEL OBJETIVO DE CALIDAD NO ES APLICABLE AL PROCESO, TENIENDO EN CUENTA QUE LAS ACTIVIDADES QUE SE REALIZAN EN EL MISMO SON DE GESTIÓN PERO NO GARANTIZAN LA PRESTACIÓN DEL SERVICIO.</v>
      </c>
      <c r="F72" s="69">
        <f>'MAPA DE RIESGOS'!C66</f>
        <v>3</v>
      </c>
      <c r="G72" s="69">
        <f>'MAPA DE RIESGOS'!D66</f>
        <v>3</v>
      </c>
      <c r="H72" s="69" t="s">
        <v>602</v>
      </c>
      <c r="I72" s="65">
        <v>41474</v>
      </c>
      <c r="J72" s="65">
        <v>41578</v>
      </c>
      <c r="K72" s="69" t="str">
        <f t="shared" si="0"/>
        <v>SI</v>
      </c>
      <c r="L72" s="41" t="s">
        <v>681</v>
      </c>
      <c r="M72" s="42" t="s">
        <v>751</v>
      </c>
      <c r="N72" s="40">
        <v>0</v>
      </c>
      <c r="O72" s="73">
        <v>0</v>
      </c>
      <c r="P72" s="60">
        <v>0</v>
      </c>
      <c r="Q72" s="53" t="s">
        <v>824</v>
      </c>
      <c r="R72" s="80" t="s">
        <v>1002</v>
      </c>
      <c r="S72" s="35" t="s">
        <v>17</v>
      </c>
      <c r="T72" s="80"/>
      <c r="U72" s="79">
        <v>41659</v>
      </c>
      <c r="V72" s="35" t="s">
        <v>947</v>
      </c>
      <c r="W72" s="35">
        <v>3</v>
      </c>
      <c r="X72" s="35">
        <v>3</v>
      </c>
    </row>
    <row r="73" spans="1:24" ht="90.75" thickBot="1" thickTop="1">
      <c r="A73" s="45"/>
      <c r="B73" s="44">
        <v>41351</v>
      </c>
      <c r="C73" s="54"/>
      <c r="D73" s="69" t="str">
        <f>'MAPA DE RIESGOS'!A67</f>
        <v>GESTIÓN DE SERVICIOS DE SALUD</v>
      </c>
      <c r="E73" s="69" t="str">
        <f>'MAPA DE RIESGOS'!B67</f>
        <v>FORMULACIÓN DEL OBJETO DEL PROCESO NO SE AJUSTA A LAS ACTIVIDADES QUE REALIZA EL PROCESO</v>
      </c>
      <c r="F73" s="69">
        <f>'MAPA DE RIESGOS'!C67</f>
        <v>3</v>
      </c>
      <c r="G73" s="69">
        <f>'MAPA DE RIESGOS'!D67</f>
        <v>3</v>
      </c>
      <c r="H73" s="69" t="s">
        <v>603</v>
      </c>
      <c r="I73" s="65">
        <v>41474</v>
      </c>
      <c r="J73" s="65">
        <v>41578</v>
      </c>
      <c r="K73" s="69" t="str">
        <f t="shared" si="0"/>
        <v>SI</v>
      </c>
      <c r="L73" s="41" t="s">
        <v>681</v>
      </c>
      <c r="M73" s="42" t="s">
        <v>752</v>
      </c>
      <c r="N73" s="40">
        <v>0</v>
      </c>
      <c r="O73" s="73">
        <v>0</v>
      </c>
      <c r="P73" s="60">
        <v>0</v>
      </c>
      <c r="Q73" s="53" t="s">
        <v>825</v>
      </c>
      <c r="R73" s="80" t="s">
        <v>1002</v>
      </c>
      <c r="S73" s="35" t="s">
        <v>17</v>
      </c>
      <c r="T73" s="80"/>
      <c r="U73" s="79">
        <v>41659</v>
      </c>
      <c r="V73" s="35" t="s">
        <v>947</v>
      </c>
      <c r="W73" s="35">
        <v>3</v>
      </c>
      <c r="X73" s="35">
        <v>3</v>
      </c>
    </row>
    <row r="74" spans="1:24" ht="90.75" thickBot="1" thickTop="1">
      <c r="A74" s="45"/>
      <c r="B74" s="45"/>
      <c r="C74" s="54"/>
      <c r="D74" s="69" t="str">
        <f>'MAPA DE RIESGOS'!A68</f>
        <v>GESTION DE COBRO</v>
      </c>
      <c r="E74" s="69" t="str">
        <f>'MAPA DE RIESGOS'!B68</f>
        <v>NO ATENDER LOS REQUERIMIENTOS DEL LA UGPP EN  EL TIEMPO REQUERIDO</v>
      </c>
      <c r="F74" s="69">
        <f>'MAPA DE RIESGOS'!C68</f>
        <v>3</v>
      </c>
      <c r="G74" s="69">
        <f>'MAPA DE RIESGOS'!D68</f>
        <v>1</v>
      </c>
      <c r="H74" s="69" t="s">
        <v>604</v>
      </c>
      <c r="I74" s="52">
        <v>41269</v>
      </c>
      <c r="J74" s="52">
        <v>41279</v>
      </c>
      <c r="K74" s="69" t="str">
        <f aca="true" t="shared" si="1" ref="K74:K121">IF(P74=100%,("T"),(IF(P74=0%,("SI"),("P"))))</f>
        <v>T</v>
      </c>
      <c r="L74" s="39" t="s">
        <v>682</v>
      </c>
      <c r="M74" s="39" t="s">
        <v>720</v>
      </c>
      <c r="N74" s="59">
        <v>1</v>
      </c>
      <c r="O74" s="59"/>
      <c r="P74" s="60">
        <v>1</v>
      </c>
      <c r="Q74" s="53" t="s">
        <v>826</v>
      </c>
      <c r="R74" s="53" t="s">
        <v>1022</v>
      </c>
      <c r="S74" s="83" t="s">
        <v>945</v>
      </c>
      <c r="T74" s="83" t="s">
        <v>946</v>
      </c>
      <c r="U74" s="84">
        <v>41660</v>
      </c>
      <c r="V74" s="83" t="s">
        <v>1023</v>
      </c>
      <c r="W74" s="83">
        <v>3</v>
      </c>
      <c r="X74" s="83">
        <v>1</v>
      </c>
    </row>
    <row r="75" spans="1:24" ht="70.5" customHeight="1" thickBot="1" thickTop="1">
      <c r="A75" s="45"/>
      <c r="B75" s="45"/>
      <c r="C75" s="54"/>
      <c r="D75" s="69" t="str">
        <f>'MAPA DE RIESGOS'!A69</f>
        <v>GESTION DE COBRO</v>
      </c>
      <c r="E75" s="69" t="str">
        <f>'MAPA DE RIESGOS'!B69</f>
        <v>NO REALIZAR EL COBRO PERSUASIVO</v>
      </c>
      <c r="F75" s="69">
        <f>'MAPA DE RIESGOS'!C69</f>
        <v>3</v>
      </c>
      <c r="G75" s="69">
        <f>'MAPA DE RIESGOS'!D69</f>
        <v>3</v>
      </c>
      <c r="H75" s="39" t="s">
        <v>605</v>
      </c>
      <c r="I75" s="52">
        <v>41269</v>
      </c>
      <c r="J75" s="52">
        <v>41279</v>
      </c>
      <c r="K75" s="69" t="str">
        <f t="shared" si="1"/>
        <v>T</v>
      </c>
      <c r="L75" s="39" t="s">
        <v>682</v>
      </c>
      <c r="M75" s="39" t="s">
        <v>753</v>
      </c>
      <c r="N75" s="59">
        <v>1</v>
      </c>
      <c r="O75" s="59">
        <v>1</v>
      </c>
      <c r="P75" s="60">
        <v>1</v>
      </c>
      <c r="Q75" s="53" t="s">
        <v>827</v>
      </c>
      <c r="R75" s="53" t="s">
        <v>1024</v>
      </c>
      <c r="S75" s="83" t="s">
        <v>945</v>
      </c>
      <c r="T75" s="83" t="s">
        <v>946</v>
      </c>
      <c r="U75" s="84">
        <v>41660</v>
      </c>
      <c r="V75" s="83" t="s">
        <v>1023</v>
      </c>
      <c r="W75" s="83">
        <v>3</v>
      </c>
      <c r="X75" s="83">
        <v>1</v>
      </c>
    </row>
    <row r="76" spans="1:24" ht="115.5" customHeight="1" thickBot="1" thickTop="1">
      <c r="A76" s="45"/>
      <c r="B76" s="45"/>
      <c r="C76" s="54"/>
      <c r="D76" s="69" t="str">
        <f>'MAPA DE RIESGOS'!A70</f>
        <v>GESTION DE COBRO</v>
      </c>
      <c r="E76" s="69" t="str">
        <f>'MAPA DE RIESGOS'!B70</f>
        <v>LA NO LIQUIDACIÓN DE LAS CUENTAS DE MOROSOS AL SGSSS</v>
      </c>
      <c r="F76" s="69">
        <f>'MAPA DE RIESGOS'!C70</f>
        <v>3</v>
      </c>
      <c r="G76" s="69">
        <f>'MAPA DE RIESGOS'!D70</f>
        <v>3</v>
      </c>
      <c r="H76" s="39" t="s">
        <v>606</v>
      </c>
      <c r="I76" s="52">
        <v>41449</v>
      </c>
      <c r="J76" s="52">
        <v>41486</v>
      </c>
      <c r="K76" s="69" t="str">
        <f t="shared" si="1"/>
        <v>T</v>
      </c>
      <c r="L76" s="39" t="s">
        <v>683</v>
      </c>
      <c r="M76" s="39" t="s">
        <v>745</v>
      </c>
      <c r="N76" s="59">
        <v>1</v>
      </c>
      <c r="O76" s="59">
        <v>1</v>
      </c>
      <c r="P76" s="60">
        <v>1</v>
      </c>
      <c r="Q76" s="53" t="s">
        <v>828</v>
      </c>
      <c r="R76" s="53" t="s">
        <v>1025</v>
      </c>
      <c r="S76" s="83" t="s">
        <v>945</v>
      </c>
      <c r="T76" s="83" t="s">
        <v>946</v>
      </c>
      <c r="U76" s="84">
        <v>41660</v>
      </c>
      <c r="V76" s="83" t="s">
        <v>1023</v>
      </c>
      <c r="W76" s="83">
        <v>3</v>
      </c>
      <c r="X76" s="83">
        <v>1</v>
      </c>
    </row>
    <row r="77" spans="1:24" ht="167.25" thickBot="1" thickTop="1">
      <c r="A77" s="45"/>
      <c r="B77" s="45"/>
      <c r="C77" s="54"/>
      <c r="D77" s="69" t="str">
        <f>'MAPA DE RIESGOS'!A71</f>
        <v>GESTIO DE COBRO</v>
      </c>
      <c r="E77" s="69" t="str">
        <f>'MAPA DE RIESGOS'!B71</f>
        <v>PROCEDIMIENTOS DESACTUALIZADO</v>
      </c>
      <c r="F77" s="69">
        <f>'MAPA DE RIESGOS'!C71</f>
        <v>3</v>
      </c>
      <c r="G77" s="69">
        <f>'MAPA DE RIESGOS'!D71</f>
        <v>2</v>
      </c>
      <c r="H77" s="39" t="s">
        <v>607</v>
      </c>
      <c r="I77" s="52">
        <v>41269</v>
      </c>
      <c r="J77" s="52">
        <v>41279</v>
      </c>
      <c r="K77" s="69" t="str">
        <f t="shared" si="1"/>
        <v>T</v>
      </c>
      <c r="L77" s="39" t="s">
        <v>682</v>
      </c>
      <c r="M77" s="39" t="s">
        <v>754</v>
      </c>
      <c r="N77" s="40">
        <v>5</v>
      </c>
      <c r="O77" s="40">
        <v>5</v>
      </c>
      <c r="P77" s="60">
        <v>1</v>
      </c>
      <c r="Q77" s="39" t="s">
        <v>829</v>
      </c>
      <c r="R77" s="53" t="s">
        <v>1026</v>
      </c>
      <c r="S77" s="83" t="s">
        <v>945</v>
      </c>
      <c r="T77" s="83" t="s">
        <v>946</v>
      </c>
      <c r="U77" s="84">
        <v>41660</v>
      </c>
      <c r="V77" s="83" t="s">
        <v>1023</v>
      </c>
      <c r="W77" s="83">
        <v>3</v>
      </c>
      <c r="X77" s="83">
        <v>1</v>
      </c>
    </row>
    <row r="78" spans="1:24" ht="103.5" thickBot="1" thickTop="1">
      <c r="A78" s="45"/>
      <c r="B78" s="45"/>
      <c r="C78" s="54"/>
      <c r="D78" s="69" t="str">
        <f>'MAPA DE RIESGOS'!A72</f>
        <v>GESTION DE COBRO</v>
      </c>
      <c r="E78" s="69" t="str">
        <f>'MAPA DE RIESGOS'!B72</f>
        <v>INCUMPLIMIENTO ENLA ENTREGA DE LAS LIQUIDACIONES</v>
      </c>
      <c r="F78" s="69">
        <f>'MAPA DE RIESGOS'!C72</f>
        <v>3</v>
      </c>
      <c r="G78" s="69">
        <f>'MAPA DE RIESGOS'!D72</f>
        <v>2</v>
      </c>
      <c r="H78" s="39" t="s">
        <v>606</v>
      </c>
      <c r="I78" s="52">
        <v>41449</v>
      </c>
      <c r="J78" s="52">
        <v>41486</v>
      </c>
      <c r="K78" s="69" t="str">
        <f t="shared" si="1"/>
        <v>T</v>
      </c>
      <c r="L78" s="39" t="s">
        <v>683</v>
      </c>
      <c r="M78" s="39" t="s">
        <v>745</v>
      </c>
      <c r="N78" s="59">
        <v>1</v>
      </c>
      <c r="O78" s="59">
        <v>1</v>
      </c>
      <c r="P78" s="60">
        <v>1</v>
      </c>
      <c r="Q78" s="53" t="s">
        <v>828</v>
      </c>
      <c r="R78" s="53" t="s">
        <v>1025</v>
      </c>
      <c r="S78" s="83" t="s">
        <v>945</v>
      </c>
      <c r="T78" s="83" t="s">
        <v>946</v>
      </c>
      <c r="U78" s="84">
        <v>41660</v>
      </c>
      <c r="V78" s="83" t="s">
        <v>1023</v>
      </c>
      <c r="W78" s="83">
        <v>3</v>
      </c>
      <c r="X78" s="83">
        <v>1</v>
      </c>
    </row>
    <row r="79" spans="1:24" ht="167.25" thickBot="1" thickTop="1">
      <c r="A79" s="45"/>
      <c r="B79" s="45"/>
      <c r="C79" s="54"/>
      <c r="D79" s="69" t="str">
        <f>'MAPA DE RIESGOS'!A73</f>
        <v>GESTION DE COBRO</v>
      </c>
      <c r="E79" s="69" t="str">
        <f>'MAPA DE RIESGOS'!B73</f>
        <v>REALIZAR ACTIVIDADES QUE NO CORRESPONDAN A LA GESTION DEL COBRO A TRAMITAR.</v>
      </c>
      <c r="F79" s="69">
        <f>'MAPA DE RIESGOS'!C73</f>
        <v>2</v>
      </c>
      <c r="G79" s="69">
        <f>'MAPA DE RIESGOS'!D73</f>
        <v>2</v>
      </c>
      <c r="H79" s="39" t="s">
        <v>608</v>
      </c>
      <c r="I79" s="52">
        <v>41381</v>
      </c>
      <c r="J79" s="52">
        <v>41628</v>
      </c>
      <c r="K79" s="69" t="str">
        <f t="shared" si="1"/>
        <v>T</v>
      </c>
      <c r="L79" s="40" t="s">
        <v>684</v>
      </c>
      <c r="M79" s="39" t="s">
        <v>755</v>
      </c>
      <c r="N79" s="40">
        <v>5</v>
      </c>
      <c r="O79" s="40">
        <v>5</v>
      </c>
      <c r="P79" s="60">
        <v>1</v>
      </c>
      <c r="Q79" s="74" t="s">
        <v>829</v>
      </c>
      <c r="R79" s="53" t="s">
        <v>1026</v>
      </c>
      <c r="S79" s="83" t="s">
        <v>945</v>
      </c>
      <c r="T79" s="83" t="s">
        <v>946</v>
      </c>
      <c r="U79" s="84">
        <v>41660</v>
      </c>
      <c r="V79" s="83" t="s">
        <v>1023</v>
      </c>
      <c r="W79" s="83">
        <v>3</v>
      </c>
      <c r="X79" s="83">
        <v>1</v>
      </c>
    </row>
    <row r="80" spans="1:24" ht="205.5" thickBot="1" thickTop="1">
      <c r="A80" s="45" t="s">
        <v>912</v>
      </c>
      <c r="B80" s="44">
        <v>41415</v>
      </c>
      <c r="C80" s="54"/>
      <c r="D80" s="69" t="str">
        <f>'MAPA DE RIESGOS'!A74</f>
        <v>GESTION DE COBRO</v>
      </c>
      <c r="E80" s="69" t="str">
        <f>'MAPA DE RIESGOS'!B74</f>
        <v>DESCONOCIMIENTO DE LAS ACTIVIDADES DEL PROCESO</v>
      </c>
      <c r="F80" s="69">
        <f>'MAPA DE RIESGOS'!C74</f>
        <v>3</v>
      </c>
      <c r="G80" s="69">
        <f>'MAPA DE RIESGOS'!D74</f>
        <v>2</v>
      </c>
      <c r="H80" s="39" t="s">
        <v>609</v>
      </c>
      <c r="I80" s="52">
        <v>41415</v>
      </c>
      <c r="J80" s="52">
        <v>41628</v>
      </c>
      <c r="K80" s="69" t="str">
        <f t="shared" si="1"/>
        <v>T</v>
      </c>
      <c r="L80" s="40" t="s">
        <v>685</v>
      </c>
      <c r="M80" s="39" t="s">
        <v>756</v>
      </c>
      <c r="N80" s="40">
        <v>3</v>
      </c>
      <c r="O80" s="40">
        <v>3</v>
      </c>
      <c r="P80" s="60">
        <v>1</v>
      </c>
      <c r="Q80" s="74" t="s">
        <v>830</v>
      </c>
      <c r="R80" s="53" t="s">
        <v>1026</v>
      </c>
      <c r="S80" s="83" t="s">
        <v>945</v>
      </c>
      <c r="T80" s="83" t="s">
        <v>946</v>
      </c>
      <c r="U80" s="84">
        <v>41660</v>
      </c>
      <c r="V80" s="83" t="s">
        <v>1023</v>
      </c>
      <c r="W80" s="83">
        <v>3</v>
      </c>
      <c r="X80" s="83">
        <v>1</v>
      </c>
    </row>
    <row r="81" spans="1:24" ht="65.25" thickBot="1" thickTop="1">
      <c r="A81" s="45" t="s">
        <v>913</v>
      </c>
      <c r="B81" s="44">
        <v>41415</v>
      </c>
      <c r="C81" s="54"/>
      <c r="D81" s="69" t="str">
        <f>'MAPA DE RIESGOS'!A75</f>
        <v>GESTION DE COBRO</v>
      </c>
      <c r="E81" s="69" t="str">
        <f>'MAPA DE RIESGOS'!B75</f>
        <v>DESCONOCIMIENTO DE LAS ACTIVIDADES DEL PROCESO</v>
      </c>
      <c r="F81" s="69">
        <f>'MAPA DE RIESGOS'!C75</f>
        <v>3</v>
      </c>
      <c r="G81" s="69">
        <f>'MAPA DE RIESGOS'!D75</f>
        <v>2</v>
      </c>
      <c r="H81" s="39" t="s">
        <v>610</v>
      </c>
      <c r="I81" s="52">
        <v>41415</v>
      </c>
      <c r="J81" s="52">
        <v>41628</v>
      </c>
      <c r="K81" s="69" t="str">
        <f t="shared" si="1"/>
        <v>T</v>
      </c>
      <c r="L81" s="40" t="s">
        <v>686</v>
      </c>
      <c r="M81" s="39" t="s">
        <v>756</v>
      </c>
      <c r="N81" s="40">
        <v>1</v>
      </c>
      <c r="O81" s="40">
        <v>1</v>
      </c>
      <c r="P81" s="60">
        <v>1</v>
      </c>
      <c r="Q81" s="74" t="s">
        <v>831</v>
      </c>
      <c r="R81" s="53" t="s">
        <v>1026</v>
      </c>
      <c r="S81" s="83" t="s">
        <v>945</v>
      </c>
      <c r="T81" s="83" t="s">
        <v>946</v>
      </c>
      <c r="U81" s="84">
        <v>41660</v>
      </c>
      <c r="V81" s="83" t="s">
        <v>1023</v>
      </c>
      <c r="W81" s="83">
        <v>3</v>
      </c>
      <c r="X81" s="83">
        <v>1</v>
      </c>
    </row>
    <row r="82" spans="1:24" ht="65.25" thickBot="1" thickTop="1">
      <c r="A82" s="45" t="s">
        <v>914</v>
      </c>
      <c r="B82" s="45" t="s">
        <v>915</v>
      </c>
      <c r="C82" s="54"/>
      <c r="D82" s="69" t="str">
        <f>'MAPA DE RIESGOS'!A76</f>
        <v>GESTION DE COBRO</v>
      </c>
      <c r="E82" s="69" t="str">
        <f>'MAPA DE RIESGOS'!B76</f>
        <v>DESCONOCIMIENTO DE LAS ACTIVIDADES DEL PROCESO</v>
      </c>
      <c r="F82" s="69">
        <f>'MAPA DE RIESGOS'!C76</f>
        <v>3</v>
      </c>
      <c r="G82" s="69">
        <f>'MAPA DE RIESGOS'!D76</f>
        <v>2</v>
      </c>
      <c r="H82" s="39" t="s">
        <v>611</v>
      </c>
      <c r="I82" s="52">
        <v>41414</v>
      </c>
      <c r="J82" s="52">
        <v>41628</v>
      </c>
      <c r="K82" s="69" t="str">
        <f t="shared" si="1"/>
        <v>T</v>
      </c>
      <c r="L82" s="40" t="s">
        <v>686</v>
      </c>
      <c r="M82" s="39" t="s">
        <v>756</v>
      </c>
      <c r="N82" s="40">
        <v>1</v>
      </c>
      <c r="O82" s="40">
        <v>1</v>
      </c>
      <c r="P82" s="60">
        <v>1</v>
      </c>
      <c r="Q82" s="74" t="s">
        <v>832</v>
      </c>
      <c r="R82" s="53" t="s">
        <v>1026</v>
      </c>
      <c r="S82" s="83" t="s">
        <v>945</v>
      </c>
      <c r="T82" s="83" t="s">
        <v>946</v>
      </c>
      <c r="U82" s="84">
        <v>41660</v>
      </c>
      <c r="V82" s="83" t="s">
        <v>1023</v>
      </c>
      <c r="W82" s="83">
        <v>3</v>
      </c>
      <c r="X82" s="83">
        <v>1</v>
      </c>
    </row>
    <row r="83" spans="1:24" ht="180" thickBot="1" thickTop="1">
      <c r="A83" s="45"/>
      <c r="B83" s="45"/>
      <c r="C83" s="54"/>
      <c r="D83" s="69" t="str">
        <f>'MAPA DE RIESGOS'!A77</f>
        <v>GESTION DE COBRO</v>
      </c>
      <c r="E83" s="69" t="str">
        <f>'MAPA DE RIESGOS'!B77</f>
        <v>NO REALIZAR EL COBRO PERSUASIVO A DEUDORES MOROSOS DE ARRENDAMIENTO</v>
      </c>
      <c r="F83" s="69">
        <f>'MAPA DE RIESGOS'!C77</f>
        <v>3</v>
      </c>
      <c r="G83" s="69">
        <f>'MAPA DE RIESGOS'!D77</f>
        <v>1</v>
      </c>
      <c r="H83" s="39" t="s">
        <v>612</v>
      </c>
      <c r="I83" s="52">
        <v>41246</v>
      </c>
      <c r="J83" s="52" t="s">
        <v>646</v>
      </c>
      <c r="K83" s="69" t="str">
        <f t="shared" si="1"/>
        <v>SI</v>
      </c>
      <c r="L83" s="40" t="s">
        <v>686</v>
      </c>
      <c r="M83" s="39" t="s">
        <v>757</v>
      </c>
      <c r="N83" s="40">
        <v>0</v>
      </c>
      <c r="O83" s="40">
        <v>0</v>
      </c>
      <c r="P83" s="60">
        <v>0</v>
      </c>
      <c r="Q83" s="74" t="s">
        <v>833</v>
      </c>
      <c r="R83" s="35" t="s">
        <v>1029</v>
      </c>
      <c r="S83" s="35" t="s">
        <v>17</v>
      </c>
      <c r="T83" s="35"/>
      <c r="U83" s="79">
        <v>41660</v>
      </c>
      <c r="V83" s="35" t="s">
        <v>1023</v>
      </c>
      <c r="W83" s="35">
        <v>3</v>
      </c>
      <c r="X83" s="35">
        <v>1</v>
      </c>
    </row>
    <row r="84" spans="1:24" ht="39.75" thickBot="1" thickTop="1">
      <c r="A84" s="45" t="s">
        <v>916</v>
      </c>
      <c r="B84" s="44">
        <v>41597</v>
      </c>
      <c r="C84" s="55">
        <v>41614</v>
      </c>
      <c r="D84" s="69" t="str">
        <f>'MAPA DE RIESGOS'!A78</f>
        <v>GESTION DE COBRO</v>
      </c>
      <c r="E84" s="69" t="str">
        <f>'MAPA DE RIESGOS'!B78</f>
        <v>DEBILIDADES EN EL HACER DEL PROCESO POR DESACTUALIZACION DE LA CARACTERIZACION</v>
      </c>
      <c r="F84" s="69">
        <f>'MAPA DE RIESGOS'!C78</f>
        <v>4</v>
      </c>
      <c r="G84" s="69">
        <f>'MAPA DE RIESGOS'!D78</f>
        <v>2</v>
      </c>
      <c r="H84" s="39" t="s">
        <v>613</v>
      </c>
      <c r="I84" s="52">
        <v>41614</v>
      </c>
      <c r="J84" s="52">
        <v>41670</v>
      </c>
      <c r="K84" s="69" t="str">
        <f t="shared" si="1"/>
        <v>SI</v>
      </c>
      <c r="L84" s="40" t="s">
        <v>686</v>
      </c>
      <c r="M84" s="39" t="s">
        <v>719</v>
      </c>
      <c r="N84" s="40">
        <v>0</v>
      </c>
      <c r="O84" s="40">
        <v>0</v>
      </c>
      <c r="P84" s="60">
        <v>0</v>
      </c>
      <c r="Q84" s="74" t="s">
        <v>834</v>
      </c>
      <c r="R84" s="35" t="s">
        <v>996</v>
      </c>
      <c r="S84" s="35" t="s">
        <v>17</v>
      </c>
      <c r="T84" s="35"/>
      <c r="U84" s="79">
        <v>41660</v>
      </c>
      <c r="V84" s="35" t="s">
        <v>1023</v>
      </c>
      <c r="W84" s="35">
        <v>4</v>
      </c>
      <c r="X84" s="35">
        <v>2</v>
      </c>
    </row>
    <row r="85" spans="1:24" ht="52.5" thickBot="1" thickTop="1">
      <c r="A85" s="45" t="s">
        <v>917</v>
      </c>
      <c r="B85" s="44">
        <v>41597</v>
      </c>
      <c r="C85" s="55">
        <v>41614</v>
      </c>
      <c r="D85" s="69" t="str">
        <f>'MAPA DE RIESGOS'!A79</f>
        <v>GESTION DE COBRO</v>
      </c>
      <c r="E85" s="69" t="str">
        <f>'MAPA DE RIESGOS'!B79</f>
        <v>NO TENER CONTROL RESPECTO A LAS MEDIDAS QUE IMPACTEN EL PROCESO</v>
      </c>
      <c r="F85" s="69">
        <f>'MAPA DE RIESGOS'!C79</f>
        <v>4</v>
      </c>
      <c r="G85" s="69">
        <f>'MAPA DE RIESGOS'!D79</f>
        <v>2</v>
      </c>
      <c r="H85" s="39" t="s">
        <v>614</v>
      </c>
      <c r="I85" s="52">
        <v>41614</v>
      </c>
      <c r="J85" s="52">
        <v>41670</v>
      </c>
      <c r="K85" s="69" t="str">
        <f t="shared" si="1"/>
        <v>SI</v>
      </c>
      <c r="L85" s="40" t="s">
        <v>686</v>
      </c>
      <c r="M85" s="39" t="s">
        <v>758</v>
      </c>
      <c r="N85" s="40">
        <v>0</v>
      </c>
      <c r="O85" s="40">
        <v>0</v>
      </c>
      <c r="P85" s="60">
        <v>0</v>
      </c>
      <c r="Q85" s="74" t="s">
        <v>834</v>
      </c>
      <c r="R85" s="35" t="s">
        <v>996</v>
      </c>
      <c r="S85" s="35" t="s">
        <v>17</v>
      </c>
      <c r="T85" s="35"/>
      <c r="U85" s="79">
        <v>41660</v>
      </c>
      <c r="V85" s="35" t="s">
        <v>1023</v>
      </c>
      <c r="W85" s="35">
        <v>4</v>
      </c>
      <c r="X85" s="35">
        <v>2</v>
      </c>
    </row>
    <row r="86" spans="1:24" ht="65.25" thickBot="1" thickTop="1">
      <c r="A86" s="45"/>
      <c r="B86" s="45"/>
      <c r="C86" s="54"/>
      <c r="D86" s="69" t="str">
        <f>'MAPA DE RIESGOS'!A80</f>
        <v>GESTION DE RECURSOS FINANCIEROS.</v>
      </c>
      <c r="E86" s="69" t="str">
        <f>'MAPA DE RIESGOS'!B80</f>
        <v>NO INCLUIR LOS SOPORTES  EN LAS ACTAS DE CONCILIACIONES ENTRE LOS PROCESOS </v>
      </c>
      <c r="F86" s="69">
        <f>'MAPA DE RIESGOS'!C80</f>
        <v>4</v>
      </c>
      <c r="G86" s="69">
        <f>'MAPA DE RIESGOS'!D80</f>
        <v>2</v>
      </c>
      <c r="H86" s="39" t="s">
        <v>615</v>
      </c>
      <c r="I86" s="52">
        <v>41134</v>
      </c>
      <c r="J86" s="52">
        <v>41256</v>
      </c>
      <c r="K86" s="69" t="str">
        <f t="shared" si="1"/>
        <v>T</v>
      </c>
      <c r="L86" s="39" t="s">
        <v>687</v>
      </c>
      <c r="M86" s="39" t="s">
        <v>759</v>
      </c>
      <c r="N86" s="40">
        <v>1</v>
      </c>
      <c r="O86" s="40">
        <v>1</v>
      </c>
      <c r="P86" s="60">
        <v>1</v>
      </c>
      <c r="Q86" s="74" t="s">
        <v>835</v>
      </c>
      <c r="R86" s="74" t="s">
        <v>1027</v>
      </c>
      <c r="S86" s="83" t="s">
        <v>945</v>
      </c>
      <c r="T86" s="83" t="s">
        <v>946</v>
      </c>
      <c r="U86" s="84">
        <v>41661</v>
      </c>
      <c r="V86" s="83" t="s">
        <v>1023</v>
      </c>
      <c r="W86" s="83">
        <v>3</v>
      </c>
      <c r="X86" s="83">
        <v>1</v>
      </c>
    </row>
    <row r="87" spans="1:24" ht="90.75" thickBot="1" thickTop="1">
      <c r="A87" s="45"/>
      <c r="B87" s="45"/>
      <c r="C87" s="54"/>
      <c r="D87" s="69" t="str">
        <f>'MAPA DE RIESGOS'!A81</f>
        <v>GESTION DE RECURSOS FINANCIEROS</v>
      </c>
      <c r="E87" s="69" t="str">
        <f>'MAPA DE RIESGOS'!B81</f>
        <v>INCUMPLIMIENTO CON LAS TABLAS DE RETENCIÓN DOCUMENTAL DE LA ENTIDAD</v>
      </c>
      <c r="F87" s="69">
        <f>'MAPA DE RIESGOS'!C81</f>
        <v>4</v>
      </c>
      <c r="G87" s="69">
        <f>'MAPA DE RIESGOS'!D81</f>
        <v>1</v>
      </c>
      <c r="H87" s="39" t="s">
        <v>616</v>
      </c>
      <c r="I87" s="52">
        <v>41477</v>
      </c>
      <c r="J87" s="52">
        <v>41547</v>
      </c>
      <c r="K87" s="69" t="str">
        <f t="shared" si="1"/>
        <v>T</v>
      </c>
      <c r="L87" s="39" t="s">
        <v>688</v>
      </c>
      <c r="M87" s="39" t="s">
        <v>745</v>
      </c>
      <c r="N87" s="40">
        <v>1</v>
      </c>
      <c r="O87" s="40">
        <v>1</v>
      </c>
      <c r="P87" s="60">
        <v>1</v>
      </c>
      <c r="Q87" s="74" t="s">
        <v>836</v>
      </c>
      <c r="R87" s="74" t="s">
        <v>1028</v>
      </c>
      <c r="S87" s="83" t="s">
        <v>945</v>
      </c>
      <c r="T87" s="83" t="s">
        <v>946</v>
      </c>
      <c r="U87" s="84">
        <v>41661</v>
      </c>
      <c r="V87" s="83" t="s">
        <v>1023</v>
      </c>
      <c r="W87" s="83">
        <v>3</v>
      </c>
      <c r="X87" s="83">
        <v>1</v>
      </c>
    </row>
    <row r="88" spans="1:24" ht="129" thickBot="1" thickTop="1">
      <c r="A88" s="58" t="s">
        <v>918</v>
      </c>
      <c r="B88" s="47">
        <v>41394</v>
      </c>
      <c r="C88" s="54"/>
      <c r="D88" s="69" t="str">
        <f>'MAPA DE RIESGOS'!A82</f>
        <v>GESTION DE RECURSOS FINANCIEROS</v>
      </c>
      <c r="E88" s="69" t="str">
        <f>'MAPA DE RIESGOS'!B82</f>
        <v>ERRORES EN LA LEGALIZACIÓN DE CAJAS MENORES</v>
      </c>
      <c r="F88" s="69">
        <f>'MAPA DE RIESGOS'!C82</f>
        <v>4</v>
      </c>
      <c r="G88" s="69">
        <f>'MAPA DE RIESGOS'!D82</f>
        <v>3</v>
      </c>
      <c r="H88" s="39" t="s">
        <v>617</v>
      </c>
      <c r="I88" s="52">
        <v>41477</v>
      </c>
      <c r="J88" s="52">
        <v>41578</v>
      </c>
      <c r="K88" s="69" t="str">
        <f t="shared" si="1"/>
        <v>P</v>
      </c>
      <c r="L88" s="39" t="s">
        <v>689</v>
      </c>
      <c r="M88" s="39" t="s">
        <v>760</v>
      </c>
      <c r="N88" s="40">
        <v>0.7</v>
      </c>
      <c r="O88" s="40">
        <v>0.7</v>
      </c>
      <c r="P88" s="60">
        <v>0.7</v>
      </c>
      <c r="Q88" s="74" t="s">
        <v>837</v>
      </c>
      <c r="R88" s="74" t="s">
        <v>1033</v>
      </c>
      <c r="S88" s="35" t="s">
        <v>17</v>
      </c>
      <c r="T88" s="35"/>
      <c r="U88" s="79">
        <v>41661</v>
      </c>
      <c r="V88" s="35" t="s">
        <v>1023</v>
      </c>
      <c r="W88" s="35">
        <v>4</v>
      </c>
      <c r="X88" s="35">
        <v>3</v>
      </c>
    </row>
    <row r="89" spans="1:24" ht="105" customHeight="1" thickBot="1" thickTop="1">
      <c r="A89" s="45" t="s">
        <v>919</v>
      </c>
      <c r="B89" s="44">
        <v>41415</v>
      </c>
      <c r="C89" s="54"/>
      <c r="D89" s="69" t="str">
        <f>'MAPA DE RIESGOS'!A83</f>
        <v>GESTION DE RECURSOS FINANCIEROS</v>
      </c>
      <c r="E89" s="69" t="str">
        <f>'MAPA DE RIESGOS'!B83</f>
        <v>NO EJECUCIÓN DEL PAC APROBADO POR LA NACIÓN EN SU TOTALIDAD</v>
      </c>
      <c r="F89" s="69">
        <f>'MAPA DE RIESGOS'!C83</f>
        <v>2</v>
      </c>
      <c r="G89" s="69">
        <f>'MAPA DE RIESGOS'!D83</f>
        <v>5</v>
      </c>
      <c r="H89" s="39" t="s">
        <v>618</v>
      </c>
      <c r="I89" s="52">
        <v>44010</v>
      </c>
      <c r="J89" s="52">
        <v>41486</v>
      </c>
      <c r="K89" s="69" t="str">
        <f t="shared" si="1"/>
        <v>T</v>
      </c>
      <c r="L89" s="39" t="s">
        <v>690</v>
      </c>
      <c r="M89" s="39" t="s">
        <v>761</v>
      </c>
      <c r="N89" s="40">
        <v>1</v>
      </c>
      <c r="O89" s="40">
        <v>1</v>
      </c>
      <c r="P89" s="60">
        <v>1</v>
      </c>
      <c r="Q89" s="74" t="s">
        <v>838</v>
      </c>
      <c r="R89" s="74" t="s">
        <v>1030</v>
      </c>
      <c r="S89" s="83" t="s">
        <v>945</v>
      </c>
      <c r="T89" s="83" t="s">
        <v>946</v>
      </c>
      <c r="U89" s="84">
        <v>41661</v>
      </c>
      <c r="V89" s="83" t="s">
        <v>1023</v>
      </c>
      <c r="W89" s="83">
        <v>3</v>
      </c>
      <c r="X89" s="83">
        <v>1</v>
      </c>
    </row>
    <row r="90" spans="1:24" ht="129" thickBot="1" thickTop="1">
      <c r="A90" s="45" t="s">
        <v>920</v>
      </c>
      <c r="B90" s="44">
        <v>41415</v>
      </c>
      <c r="C90" s="54"/>
      <c r="D90" s="69" t="str">
        <f>'MAPA DE RIESGOS'!A84</f>
        <v>GESTION DE RECURSOS FINANCIEROS</v>
      </c>
      <c r="E90" s="69" t="str">
        <f>'MAPA DE RIESGOS'!B84</f>
        <v>POSIBLES HALLAZGOS POR PARTE DE LA CONTRALORIA GENERAL DE LA NACIÓN</v>
      </c>
      <c r="F90" s="69">
        <f>'MAPA DE RIESGOS'!C84</f>
        <v>2</v>
      </c>
      <c r="G90" s="69">
        <f>'MAPA DE RIESGOS'!D84</f>
        <v>4</v>
      </c>
      <c r="H90" s="39" t="s">
        <v>619</v>
      </c>
      <c r="I90" s="52">
        <v>41453</v>
      </c>
      <c r="J90" s="52">
        <v>41486</v>
      </c>
      <c r="K90" s="69" t="str">
        <f t="shared" si="1"/>
        <v>P</v>
      </c>
      <c r="L90" s="39" t="s">
        <v>690</v>
      </c>
      <c r="M90" s="39" t="s">
        <v>761</v>
      </c>
      <c r="N90" s="40">
        <v>0.7</v>
      </c>
      <c r="O90" s="40">
        <v>0.7</v>
      </c>
      <c r="P90" s="60">
        <v>0.7</v>
      </c>
      <c r="Q90" s="74" t="s">
        <v>839</v>
      </c>
      <c r="R90" s="74" t="s">
        <v>1033</v>
      </c>
      <c r="S90" s="35" t="s">
        <v>17</v>
      </c>
      <c r="T90" s="35"/>
      <c r="U90" s="79">
        <v>41661</v>
      </c>
      <c r="V90" s="35" t="s">
        <v>1023</v>
      </c>
      <c r="W90" s="35">
        <v>2</v>
      </c>
      <c r="X90" s="35">
        <v>4</v>
      </c>
    </row>
    <row r="91" spans="1:24" ht="87" customHeight="1" thickBot="1" thickTop="1">
      <c r="A91" s="49"/>
      <c r="B91" s="49"/>
      <c r="C91" s="54"/>
      <c r="D91" s="69" t="str">
        <f>'MAPA DE RIESGOS'!A85</f>
        <v>GESTION DE RECURSOS FINANCIEROS-PRESUPESTO</v>
      </c>
      <c r="E91" s="69" t="str">
        <f>'MAPA DE RIESGOS'!B85</f>
        <v>NO CONSTITUIR A TIEMPO LAS RESERVAS PRESUPUESTALES</v>
      </c>
      <c r="F91" s="69">
        <f>'MAPA DE RIESGOS'!C85</f>
        <v>2</v>
      </c>
      <c r="G91" s="69">
        <f>'MAPA DE RIESGOS'!D85</f>
        <v>4</v>
      </c>
      <c r="H91" s="39" t="s">
        <v>620</v>
      </c>
      <c r="I91" s="52">
        <v>41080</v>
      </c>
      <c r="J91" s="52">
        <v>41182</v>
      </c>
      <c r="K91" s="69" t="str">
        <f t="shared" si="1"/>
        <v>T</v>
      </c>
      <c r="L91" s="39" t="s">
        <v>691</v>
      </c>
      <c r="M91" s="39" t="s">
        <v>759</v>
      </c>
      <c r="N91" s="40">
        <v>1</v>
      </c>
      <c r="O91" s="40">
        <v>1</v>
      </c>
      <c r="P91" s="60">
        <v>1</v>
      </c>
      <c r="Q91" s="74" t="s">
        <v>840</v>
      </c>
      <c r="R91" s="74" t="s">
        <v>1034</v>
      </c>
      <c r="S91" s="83" t="s">
        <v>945</v>
      </c>
      <c r="T91" s="83"/>
      <c r="U91" s="84">
        <v>41660</v>
      </c>
      <c r="V91" s="83" t="s">
        <v>1023</v>
      </c>
      <c r="W91" s="83">
        <v>3</v>
      </c>
      <c r="X91" s="83">
        <v>1</v>
      </c>
    </row>
    <row r="92" spans="1:24" ht="90.75" thickBot="1" thickTop="1">
      <c r="A92" s="49" t="s">
        <v>921</v>
      </c>
      <c r="B92" s="48">
        <v>41515</v>
      </c>
      <c r="C92" s="54"/>
      <c r="D92" s="69" t="str">
        <f>'MAPA DE RIESGOS'!A86</f>
        <v>GESTION DE RECURSOS FINANCIEROS-PRESUPESTO</v>
      </c>
      <c r="E92" s="69" t="str">
        <f>'MAPA DE RIESGOS'!B86</f>
        <v>EXPEDIR FUERA DE TIEMPO LOS CERTIFICADOS DE DISPIBILIDAD PRESUPUESTAL Y LOS COMPROMISOS DE REGISTRO PRESUPUESTAL</v>
      </c>
      <c r="F92" s="69">
        <f>'MAPA DE RIESGOS'!C86</f>
        <v>2</v>
      </c>
      <c r="G92" s="69">
        <f>'MAPA DE RIESGOS'!D86</f>
        <v>3</v>
      </c>
      <c r="H92" s="39" t="s">
        <v>621</v>
      </c>
      <c r="I92" s="52">
        <v>41554</v>
      </c>
      <c r="J92" s="52">
        <v>41639</v>
      </c>
      <c r="K92" s="69" t="str">
        <f t="shared" si="1"/>
        <v>P</v>
      </c>
      <c r="L92" s="39" t="s">
        <v>691</v>
      </c>
      <c r="M92" s="39" t="s">
        <v>761</v>
      </c>
      <c r="N92" s="40">
        <v>0.2</v>
      </c>
      <c r="O92" s="40">
        <v>0.2</v>
      </c>
      <c r="P92" s="60">
        <v>0.2</v>
      </c>
      <c r="Q92" s="74" t="s">
        <v>841</v>
      </c>
      <c r="R92" s="74" t="s">
        <v>1031</v>
      </c>
      <c r="S92" s="35" t="s">
        <v>17</v>
      </c>
      <c r="T92" s="35"/>
      <c r="U92" s="79">
        <v>41660</v>
      </c>
      <c r="V92" s="35" t="s">
        <v>1023</v>
      </c>
      <c r="W92" s="35">
        <v>2</v>
      </c>
      <c r="X92" s="35">
        <v>3</v>
      </c>
    </row>
    <row r="93" spans="1:24" ht="129" thickBot="1" thickTop="1">
      <c r="A93" s="49" t="s">
        <v>922</v>
      </c>
      <c r="B93" s="48">
        <v>41599</v>
      </c>
      <c r="C93" s="55">
        <v>41626</v>
      </c>
      <c r="D93" s="69" t="str">
        <f>'MAPA DE RIESGOS'!A87</f>
        <v>GESTION DE RECURSOS FINANCIEROS-PRESUPESTO</v>
      </c>
      <c r="E93" s="69" t="str">
        <f>'MAPA DE RIESGOS'!B87</f>
        <v>NO SE EJECUTEN LAS ACTIVIDADES DEL PROCESO CONFORME A LA NORMATIVIDAD APLICABLE.</v>
      </c>
      <c r="F93" s="69">
        <f>'MAPA DE RIESGOS'!C87</f>
        <v>3</v>
      </c>
      <c r="G93" s="69">
        <f>'MAPA DE RIESGOS'!D87</f>
        <v>2</v>
      </c>
      <c r="H93" s="39" t="s">
        <v>622</v>
      </c>
      <c r="I93" s="52">
        <v>41626</v>
      </c>
      <c r="J93" s="52">
        <v>41698</v>
      </c>
      <c r="K93" s="69" t="str">
        <f t="shared" si="1"/>
        <v>P</v>
      </c>
      <c r="L93" s="39" t="s">
        <v>692</v>
      </c>
      <c r="M93" s="39" t="s">
        <v>760</v>
      </c>
      <c r="N93" s="82">
        <v>0.2</v>
      </c>
      <c r="O93" s="82">
        <v>0.2</v>
      </c>
      <c r="P93" s="60">
        <v>0.2</v>
      </c>
      <c r="Q93" s="74" t="s">
        <v>842</v>
      </c>
      <c r="R93" s="74" t="s">
        <v>1032</v>
      </c>
      <c r="S93" s="35" t="s">
        <v>17</v>
      </c>
      <c r="T93" s="35"/>
      <c r="U93" s="79">
        <v>41660</v>
      </c>
      <c r="V93" s="35" t="s">
        <v>1023</v>
      </c>
      <c r="W93" s="35">
        <v>3</v>
      </c>
      <c r="X93" s="35">
        <v>2</v>
      </c>
    </row>
    <row r="94" spans="1:24" ht="96.75" customHeight="1" thickBot="1" thickTop="1">
      <c r="A94" s="49" t="s">
        <v>923</v>
      </c>
      <c r="B94" s="48">
        <v>41599</v>
      </c>
      <c r="C94" s="55">
        <v>41626</v>
      </c>
      <c r="D94" s="69" t="str">
        <f>'MAPA DE RIESGOS'!A88</f>
        <v>GESTION DE RECURSOS FINANCIEROS-PRESUPESTO</v>
      </c>
      <c r="E94" s="69" t="str">
        <f>'MAPA DE RIESGOS'!B88</f>
        <v>INCUMPLIMIENTO DE LA NTCGP1000:2008 NUMERAL 5,3 LITERAL E</v>
      </c>
      <c r="F94" s="69">
        <f>'MAPA DE RIESGOS'!C88</f>
        <v>3</v>
      </c>
      <c r="G94" s="69">
        <f>'MAPA DE RIESGOS'!D88</f>
        <v>2</v>
      </c>
      <c r="H94" s="39" t="s">
        <v>623</v>
      </c>
      <c r="I94" s="52">
        <v>41626</v>
      </c>
      <c r="J94" s="52">
        <v>41639</v>
      </c>
      <c r="K94" s="69" t="str">
        <f t="shared" si="1"/>
        <v>T</v>
      </c>
      <c r="L94" s="39" t="s">
        <v>692</v>
      </c>
      <c r="M94" s="39" t="s">
        <v>720</v>
      </c>
      <c r="N94" s="40">
        <v>1</v>
      </c>
      <c r="O94" s="40">
        <v>1</v>
      </c>
      <c r="P94" s="60">
        <v>1</v>
      </c>
      <c r="Q94" s="74" t="s">
        <v>843</v>
      </c>
      <c r="R94" s="74" t="s">
        <v>1035</v>
      </c>
      <c r="S94" s="35" t="s">
        <v>17</v>
      </c>
      <c r="T94" s="35"/>
      <c r="U94" s="79">
        <v>41660</v>
      </c>
      <c r="V94" s="35" t="s">
        <v>1023</v>
      </c>
      <c r="W94" s="35">
        <v>3</v>
      </c>
      <c r="X94" s="35">
        <v>2</v>
      </c>
    </row>
    <row r="95" spans="1:24" ht="82.5" customHeight="1" thickBot="1" thickTop="1">
      <c r="A95" s="49" t="s">
        <v>924</v>
      </c>
      <c r="B95" s="48">
        <v>41599</v>
      </c>
      <c r="C95" s="55">
        <v>41626</v>
      </c>
      <c r="D95" s="69" t="str">
        <f>'MAPA DE RIESGOS'!A89</f>
        <v>GESTION DE RECURSOS FINANCIEROS-PRESUPESTO</v>
      </c>
      <c r="E95" s="69" t="str">
        <f>'MAPA DE RIESGOS'!B89</f>
        <v>DESACTUALIZACION DE LAS TABLAS DE RETENCION DOCUMENTAL DEL PROCESO</v>
      </c>
      <c r="F95" s="69">
        <f>'MAPA DE RIESGOS'!C89</f>
        <v>3</v>
      </c>
      <c r="G95" s="69">
        <f>'MAPA DE RIESGOS'!D89</f>
        <v>2</v>
      </c>
      <c r="H95" s="39" t="s">
        <v>624</v>
      </c>
      <c r="I95" s="52">
        <v>41626</v>
      </c>
      <c r="J95" s="52">
        <v>41670</v>
      </c>
      <c r="K95" s="69" t="str">
        <f t="shared" si="1"/>
        <v>T</v>
      </c>
      <c r="L95" s="39" t="s">
        <v>692</v>
      </c>
      <c r="M95" s="39" t="s">
        <v>762</v>
      </c>
      <c r="N95" s="40">
        <v>1</v>
      </c>
      <c r="O95" s="40">
        <v>1</v>
      </c>
      <c r="P95" s="60">
        <v>1</v>
      </c>
      <c r="Q95" s="74" t="s">
        <v>844</v>
      </c>
      <c r="R95" s="74" t="s">
        <v>1036</v>
      </c>
      <c r="S95" s="83" t="s">
        <v>945</v>
      </c>
      <c r="T95" s="83" t="s">
        <v>946</v>
      </c>
      <c r="U95" s="84">
        <v>41660</v>
      </c>
      <c r="V95" s="83" t="s">
        <v>1023</v>
      </c>
      <c r="W95" s="83">
        <v>3</v>
      </c>
      <c r="X95" s="83">
        <v>1</v>
      </c>
    </row>
    <row r="96" spans="1:24" ht="126.75" customHeight="1" thickBot="1" thickTop="1">
      <c r="A96" s="49" t="s">
        <v>925</v>
      </c>
      <c r="B96" s="48">
        <v>41599</v>
      </c>
      <c r="C96" s="55">
        <v>41626</v>
      </c>
      <c r="D96" s="69" t="str">
        <f>'MAPA DE RIESGOS'!A90</f>
        <v>GESTION DE RECURSOS FINANCIEROS-PRESUPESTO</v>
      </c>
      <c r="E96" s="69" t="str">
        <f>'MAPA DE RIESGOS'!B90</f>
        <v>DESACTUALIZACION DE LA MATRIZ PRIMARIA Y SECUNDARIA DE LA ENTIDAD</v>
      </c>
      <c r="F96" s="69">
        <f>'MAPA DE RIESGOS'!C90</f>
        <v>3</v>
      </c>
      <c r="G96" s="69">
        <f>'MAPA DE RIESGOS'!D90</f>
        <v>2</v>
      </c>
      <c r="H96" s="39" t="s">
        <v>625</v>
      </c>
      <c r="I96" s="52">
        <v>41626</v>
      </c>
      <c r="J96" s="52">
        <v>41638</v>
      </c>
      <c r="K96" s="69" t="str">
        <f t="shared" si="1"/>
        <v>P</v>
      </c>
      <c r="L96" s="39" t="s">
        <v>692</v>
      </c>
      <c r="M96" s="39" t="s">
        <v>763</v>
      </c>
      <c r="N96" s="40">
        <v>0.9</v>
      </c>
      <c r="O96" s="40">
        <v>0.9</v>
      </c>
      <c r="P96" s="60">
        <v>0.9</v>
      </c>
      <c r="Q96" s="74" t="s">
        <v>845</v>
      </c>
      <c r="R96" s="74" t="s">
        <v>1037</v>
      </c>
      <c r="S96" s="35" t="s">
        <v>17</v>
      </c>
      <c r="T96" s="35"/>
      <c r="U96" s="79">
        <v>41660</v>
      </c>
      <c r="V96" s="35" t="s">
        <v>1023</v>
      </c>
      <c r="W96" s="35">
        <v>3</v>
      </c>
      <c r="X96" s="35">
        <v>2</v>
      </c>
    </row>
    <row r="97" spans="1:24" ht="129" thickBot="1" thickTop="1">
      <c r="A97" s="49" t="s">
        <v>926</v>
      </c>
      <c r="B97" s="48">
        <v>41416</v>
      </c>
      <c r="C97" s="54"/>
      <c r="D97" s="69" t="str">
        <f>'MAPA DE RIESGOS'!A91</f>
        <v>ASISTENCIA JURIDICA</v>
      </c>
      <c r="E97" s="69" t="str">
        <f>'MAPA DE RIESGOS'!B91</f>
        <v>INCUMPLIMIENTO EN EL ESTUDIO DE LAS HISTORIAS LABORALES DE LOS EX TRABAJADORES DEMANDANTES Y DE LA NORMATIVIDAD APLICABLE AL CASO CONCRETO.</v>
      </c>
      <c r="F97" s="69">
        <f>'MAPA DE RIESGOS'!C91</f>
        <v>3</v>
      </c>
      <c r="G97" s="69">
        <f>'MAPA DE RIESGOS'!D91</f>
        <v>2</v>
      </c>
      <c r="H97" s="39" t="s">
        <v>626</v>
      </c>
      <c r="I97" s="52">
        <v>41396</v>
      </c>
      <c r="J97" s="52">
        <v>41425</v>
      </c>
      <c r="K97" s="69" t="str">
        <f t="shared" si="1"/>
        <v>T</v>
      </c>
      <c r="L97" s="40" t="s">
        <v>693</v>
      </c>
      <c r="M97" s="39" t="s">
        <v>764</v>
      </c>
      <c r="N97" s="59">
        <v>3</v>
      </c>
      <c r="O97" s="59">
        <v>3</v>
      </c>
      <c r="P97" s="60">
        <v>1</v>
      </c>
      <c r="Q97" s="74" t="s">
        <v>846</v>
      </c>
      <c r="R97" s="80" t="s">
        <v>1003</v>
      </c>
      <c r="S97" s="83" t="s">
        <v>945</v>
      </c>
      <c r="T97" s="83" t="s">
        <v>946</v>
      </c>
      <c r="U97" s="84">
        <v>41659</v>
      </c>
      <c r="V97" s="83" t="s">
        <v>1004</v>
      </c>
      <c r="W97" s="83">
        <v>3</v>
      </c>
      <c r="X97" s="83">
        <v>1</v>
      </c>
    </row>
    <row r="98" spans="1:24" ht="89.25" customHeight="1" thickBot="1" thickTop="1">
      <c r="A98" s="49" t="s">
        <v>927</v>
      </c>
      <c r="B98" s="48">
        <v>41437</v>
      </c>
      <c r="C98" s="54"/>
      <c r="D98" s="69" t="str">
        <f>'MAPA DE RIESGOS'!A92</f>
        <v>ASISTENCIA JURIDICA</v>
      </c>
      <c r="E98" s="69" t="str">
        <f>'MAPA DE RIESGOS'!B92</f>
        <v>DESACTUALIZACIÓN EN LA MATRIZ PRIMARIA Y SECUNDARIA DE LA ENTIDAD</v>
      </c>
      <c r="F98" s="69">
        <f>'MAPA DE RIESGOS'!C92</f>
        <v>3</v>
      </c>
      <c r="G98" s="69">
        <f>'MAPA DE RIESGOS'!D92</f>
        <v>2</v>
      </c>
      <c r="H98" s="39" t="s">
        <v>627</v>
      </c>
      <c r="I98" s="52">
        <v>41477</v>
      </c>
      <c r="J98" s="52">
        <v>41517</v>
      </c>
      <c r="K98" s="69" t="str">
        <f t="shared" si="1"/>
        <v>T</v>
      </c>
      <c r="L98" s="40" t="s">
        <v>694</v>
      </c>
      <c r="M98" s="39" t="s">
        <v>717</v>
      </c>
      <c r="N98" s="59">
        <v>1</v>
      </c>
      <c r="O98" s="59">
        <v>1</v>
      </c>
      <c r="P98" s="60">
        <v>1</v>
      </c>
      <c r="Q98" s="74" t="s">
        <v>847</v>
      </c>
      <c r="R98" s="80" t="s">
        <v>1005</v>
      </c>
      <c r="S98" s="83" t="s">
        <v>945</v>
      </c>
      <c r="T98" s="83" t="s">
        <v>946</v>
      </c>
      <c r="U98" s="84">
        <v>41659</v>
      </c>
      <c r="V98" s="83" t="s">
        <v>1004</v>
      </c>
      <c r="W98" s="83">
        <v>3</v>
      </c>
      <c r="X98" s="83">
        <v>1</v>
      </c>
    </row>
    <row r="99" spans="1:24" ht="78" thickBot="1" thickTop="1">
      <c r="A99" s="49" t="s">
        <v>928</v>
      </c>
      <c r="B99" s="48">
        <v>41563</v>
      </c>
      <c r="C99" s="55">
        <v>41583</v>
      </c>
      <c r="D99" s="69" t="str">
        <f>'MAPA DE RIESGOS'!A93</f>
        <v>ASISTENCIA JURIDICA</v>
      </c>
      <c r="E99" s="69" t="str">
        <f>'MAPA DE RIESGOS'!B93</f>
        <v>FALTA DE COINCIDENCIA EN LAS BASES DE DATOS DE LOS CONTRATOS, CON RESPECTO A LO REPORTADO EN EL APLICATIVO DEL SIGEP</v>
      </c>
      <c r="F99" s="69">
        <f>'MAPA DE RIESGOS'!C93</f>
        <v>3</v>
      </c>
      <c r="G99" s="69">
        <f>'MAPA DE RIESGOS'!D93</f>
        <v>2</v>
      </c>
      <c r="H99" s="39" t="s">
        <v>628</v>
      </c>
      <c r="I99" s="52">
        <v>41583</v>
      </c>
      <c r="J99" s="52">
        <v>41670</v>
      </c>
      <c r="K99" s="69" t="str">
        <f t="shared" si="1"/>
        <v>T</v>
      </c>
      <c r="L99" s="40" t="s">
        <v>695</v>
      </c>
      <c r="M99" s="39" t="s">
        <v>765</v>
      </c>
      <c r="N99" s="59">
        <v>1</v>
      </c>
      <c r="O99" s="59">
        <v>1</v>
      </c>
      <c r="P99" s="60">
        <v>1</v>
      </c>
      <c r="Q99" s="74" t="s">
        <v>848</v>
      </c>
      <c r="R99" s="80" t="s">
        <v>1006</v>
      </c>
      <c r="S99" s="83" t="s">
        <v>945</v>
      </c>
      <c r="T99" s="83" t="s">
        <v>946</v>
      </c>
      <c r="U99" s="84">
        <v>41659</v>
      </c>
      <c r="V99" s="83" t="s">
        <v>1004</v>
      </c>
      <c r="W99" s="83">
        <v>3</v>
      </c>
      <c r="X99" s="83">
        <v>1</v>
      </c>
    </row>
    <row r="100" spans="1:24" ht="92.25" customHeight="1" thickBot="1" thickTop="1">
      <c r="A100" s="49" t="s">
        <v>929</v>
      </c>
      <c r="B100" s="48">
        <v>41598</v>
      </c>
      <c r="C100" s="55">
        <v>41607</v>
      </c>
      <c r="D100" s="69" t="str">
        <f>'MAPA DE RIESGOS'!A94</f>
        <v>ASISTENCIA JURIDICA</v>
      </c>
      <c r="E100" s="69" t="str">
        <f>'MAPA DE RIESGOS'!B94</f>
        <v>PERDIDA DE LA INFORMACIÓN DEL PROCESO DE ASISTENCIA JURIDICA</v>
      </c>
      <c r="F100" s="69">
        <f>'MAPA DE RIESGOS'!C94</f>
        <v>3</v>
      </c>
      <c r="G100" s="69">
        <f>'MAPA DE RIESGOS'!D94</f>
        <v>3</v>
      </c>
      <c r="H100" s="39" t="s">
        <v>629</v>
      </c>
      <c r="I100" s="52">
        <v>41607</v>
      </c>
      <c r="J100" s="52">
        <v>41639</v>
      </c>
      <c r="K100" s="69" t="str">
        <f t="shared" si="1"/>
        <v>T</v>
      </c>
      <c r="L100" s="40" t="s">
        <v>694</v>
      </c>
      <c r="M100" s="39" t="s">
        <v>766</v>
      </c>
      <c r="N100" s="59">
        <v>1</v>
      </c>
      <c r="O100" s="59">
        <v>1</v>
      </c>
      <c r="P100" s="60">
        <v>1</v>
      </c>
      <c r="Q100" s="74" t="s">
        <v>849</v>
      </c>
      <c r="R100" s="80" t="s">
        <v>1007</v>
      </c>
      <c r="S100" s="83" t="s">
        <v>945</v>
      </c>
      <c r="T100" s="83" t="s">
        <v>946</v>
      </c>
      <c r="U100" s="84">
        <v>41659</v>
      </c>
      <c r="V100" s="83" t="s">
        <v>1004</v>
      </c>
      <c r="W100" s="83">
        <v>3</v>
      </c>
      <c r="X100" s="83">
        <v>1</v>
      </c>
    </row>
    <row r="101" spans="1:24" ht="65.25" thickBot="1" thickTop="1">
      <c r="A101" s="45"/>
      <c r="B101" s="45"/>
      <c r="C101" s="54"/>
      <c r="D101" s="69" t="str">
        <f>'MAPA DE RIESGOS'!A95</f>
        <v>GESTION DE SERVCIIOS ADMINISTRATIVOS</v>
      </c>
      <c r="E101" s="69" t="str">
        <f>'MAPA DE RIESGOS'!B95</f>
        <v>NO LEGALIZACION DE LA CAJA MENOR</v>
      </c>
      <c r="F101" s="69">
        <f>'MAPA DE RIESGOS'!C95</f>
        <v>3</v>
      </c>
      <c r="G101" s="69">
        <f>'MAPA DE RIESGOS'!D95</f>
        <v>2</v>
      </c>
      <c r="H101" s="39" t="s">
        <v>630</v>
      </c>
      <c r="I101" s="52">
        <v>41261</v>
      </c>
      <c r="J101" s="52">
        <v>41274</v>
      </c>
      <c r="K101" s="69" t="str">
        <f t="shared" si="1"/>
        <v>P</v>
      </c>
      <c r="L101" s="39" t="s">
        <v>696</v>
      </c>
      <c r="M101" s="66" t="s">
        <v>767</v>
      </c>
      <c r="N101" s="59">
        <v>0.7</v>
      </c>
      <c r="O101" s="59">
        <v>1</v>
      </c>
      <c r="P101" s="60">
        <f aca="true" t="shared" si="2" ref="P101:P108">+N101/O101</f>
        <v>0.7</v>
      </c>
      <c r="Q101" s="74" t="s">
        <v>850</v>
      </c>
      <c r="R101" s="80" t="s">
        <v>1008</v>
      </c>
      <c r="S101" s="35" t="s">
        <v>17</v>
      </c>
      <c r="T101" s="35"/>
      <c r="U101" s="79">
        <v>41659</v>
      </c>
      <c r="V101" s="35" t="s">
        <v>947</v>
      </c>
      <c r="W101" s="35">
        <v>3</v>
      </c>
      <c r="X101" s="35">
        <v>2</v>
      </c>
    </row>
    <row r="102" spans="1:24" ht="65.25" thickBot="1" thickTop="1">
      <c r="A102" s="45"/>
      <c r="B102" s="45"/>
      <c r="C102" s="54"/>
      <c r="D102" s="69" t="str">
        <f>'MAPA DE RIESGOS'!A96</f>
        <v>GESTION DE SERVCIIOS ADMINISTRATIVOS</v>
      </c>
      <c r="E102" s="69" t="str">
        <f>'MAPA DE RIESGOS'!B96</f>
        <v>DESACTUALIZACION DE LAS CUENTAS PERSONALES</v>
      </c>
      <c r="F102" s="69">
        <f>'MAPA DE RIESGOS'!C96</f>
        <v>4</v>
      </c>
      <c r="G102" s="69">
        <f>'MAPA DE RIESGOS'!D96</f>
        <v>2</v>
      </c>
      <c r="H102" s="39" t="s">
        <v>631</v>
      </c>
      <c r="I102" s="52">
        <v>41261</v>
      </c>
      <c r="J102" s="52">
        <v>41274</v>
      </c>
      <c r="K102" s="69" t="str">
        <f t="shared" si="1"/>
        <v>SI</v>
      </c>
      <c r="L102" s="39" t="s">
        <v>696</v>
      </c>
      <c r="M102" s="66" t="s">
        <v>767</v>
      </c>
      <c r="N102" s="59">
        <v>0</v>
      </c>
      <c r="O102" s="59">
        <v>0</v>
      </c>
      <c r="P102" s="60">
        <v>0</v>
      </c>
      <c r="Q102" s="74" t="s">
        <v>851</v>
      </c>
      <c r="R102" s="80" t="s">
        <v>1009</v>
      </c>
      <c r="S102" s="35" t="s">
        <v>17</v>
      </c>
      <c r="T102" s="35"/>
      <c r="U102" s="79">
        <v>41659</v>
      </c>
      <c r="V102" s="35" t="s">
        <v>947</v>
      </c>
      <c r="W102" s="35">
        <v>4</v>
      </c>
      <c r="X102" s="35">
        <v>2</v>
      </c>
    </row>
    <row r="103" spans="1:24" ht="52.5" thickBot="1" thickTop="1">
      <c r="A103" s="45"/>
      <c r="B103" s="45"/>
      <c r="C103" s="54"/>
      <c r="D103" s="69" t="str">
        <f>'MAPA DE RIESGOS'!A97</f>
        <v>GESTION DE SERVCIIOS ADMINISTRATIVOS</v>
      </c>
      <c r="E103" s="69" t="str">
        <f>'MAPA DE RIESGOS'!B97</f>
        <v>DESACTUALIZACION DE LOS PROCEDIMIENTOS BOLETIN DIARIO DE ALMACEN Y CIERRE  DE INVENTARIO TRIMESTRAL</v>
      </c>
      <c r="F103" s="69">
        <f>'MAPA DE RIESGOS'!C97</f>
        <v>4</v>
      </c>
      <c r="G103" s="69">
        <f>'MAPA DE RIESGOS'!D97</f>
        <v>2</v>
      </c>
      <c r="H103" s="39" t="s">
        <v>632</v>
      </c>
      <c r="I103" s="52">
        <v>41270</v>
      </c>
      <c r="J103" s="52">
        <v>41364</v>
      </c>
      <c r="K103" s="69" t="str">
        <f t="shared" si="1"/>
        <v>P</v>
      </c>
      <c r="L103" s="39" t="s">
        <v>696</v>
      </c>
      <c r="M103" s="66" t="s">
        <v>768</v>
      </c>
      <c r="N103" s="59">
        <v>0.4</v>
      </c>
      <c r="O103" s="59">
        <v>1</v>
      </c>
      <c r="P103" s="60">
        <f t="shared" si="2"/>
        <v>0.4</v>
      </c>
      <c r="Q103" s="74" t="s">
        <v>852</v>
      </c>
      <c r="R103" s="80" t="s">
        <v>1010</v>
      </c>
      <c r="S103" s="35" t="s">
        <v>17</v>
      </c>
      <c r="T103" s="35"/>
      <c r="U103" s="79">
        <v>41659</v>
      </c>
      <c r="V103" s="35" t="s">
        <v>947</v>
      </c>
      <c r="W103" s="35">
        <v>4</v>
      </c>
      <c r="X103" s="35">
        <v>2</v>
      </c>
    </row>
    <row r="104" spans="1:24" ht="39.75" thickBot="1" thickTop="1">
      <c r="A104" s="49"/>
      <c r="B104" s="49"/>
      <c r="C104" s="54"/>
      <c r="D104" s="69" t="str">
        <f>'MAPA DE RIESGOS'!A98</f>
        <v>SERVICIOS ADMINISTRATIVOS</v>
      </c>
      <c r="E104" s="69" t="str">
        <f>'MAPA DE RIESGOS'!B98</f>
        <v>DESORGANIZACION DEL ALMACEN</v>
      </c>
      <c r="F104" s="69">
        <f>'MAPA DE RIESGOS'!C98</f>
        <v>4</v>
      </c>
      <c r="G104" s="69">
        <f>'MAPA DE RIESGOS'!D98</f>
        <v>2</v>
      </c>
      <c r="H104" s="39" t="s">
        <v>633</v>
      </c>
      <c r="I104" s="52">
        <v>41270</v>
      </c>
      <c r="J104" s="52">
        <v>41364</v>
      </c>
      <c r="K104" s="69" t="str">
        <f t="shared" si="1"/>
        <v>SI</v>
      </c>
      <c r="L104" s="39" t="s">
        <v>696</v>
      </c>
      <c r="M104" s="66" t="s">
        <v>769</v>
      </c>
      <c r="N104" s="59">
        <v>0</v>
      </c>
      <c r="O104" s="59">
        <v>0</v>
      </c>
      <c r="P104" s="60">
        <v>0</v>
      </c>
      <c r="Q104" s="74" t="s">
        <v>853</v>
      </c>
      <c r="R104" s="80" t="s">
        <v>1011</v>
      </c>
      <c r="S104" s="35" t="s">
        <v>17</v>
      </c>
      <c r="T104" s="35"/>
      <c r="U104" s="79">
        <v>41659</v>
      </c>
      <c r="V104" s="35" t="s">
        <v>947</v>
      </c>
      <c r="W104" s="35">
        <v>4</v>
      </c>
      <c r="X104" s="35">
        <v>2</v>
      </c>
    </row>
    <row r="105" spans="1:24" ht="78" thickBot="1" thickTop="1">
      <c r="A105" s="67" t="s">
        <v>930</v>
      </c>
      <c r="B105" s="50">
        <v>41394</v>
      </c>
      <c r="C105" s="54"/>
      <c r="D105" s="69" t="str">
        <f>'MAPA DE RIESGOS'!A99</f>
        <v>SERVICIOS ADMINISTRATIVOS</v>
      </c>
      <c r="E105" s="69" t="str">
        <f>'MAPA DE RIESGOS'!B99</f>
        <v>ADQUISICION DE BIENES O SIERVICIOS SIN LA AUTORIZACIÓN DEL COORIDNADOR DE GESTION BIENES Y SERVICIOS ADMINISTRATIVOSY DEL MEDICO DIVISIONARIO.</v>
      </c>
      <c r="F105" s="69">
        <f>'MAPA DE RIESGOS'!C99</f>
        <v>3</v>
      </c>
      <c r="G105" s="69">
        <f>'MAPA DE RIESGOS'!D99</f>
        <v>1</v>
      </c>
      <c r="H105" s="39" t="s">
        <v>634</v>
      </c>
      <c r="I105" s="52">
        <v>41485</v>
      </c>
      <c r="J105" s="52">
        <v>41516</v>
      </c>
      <c r="K105" s="69" t="str">
        <f t="shared" si="1"/>
        <v>P</v>
      </c>
      <c r="L105" s="39" t="s">
        <v>697</v>
      </c>
      <c r="M105" s="66" t="s">
        <v>770</v>
      </c>
      <c r="N105" s="59">
        <v>0.7</v>
      </c>
      <c r="O105" s="59">
        <v>1</v>
      </c>
      <c r="P105" s="60">
        <f t="shared" si="2"/>
        <v>0.7</v>
      </c>
      <c r="Q105" s="74" t="s">
        <v>854</v>
      </c>
      <c r="R105" s="80" t="s">
        <v>1008</v>
      </c>
      <c r="S105" s="35" t="s">
        <v>17</v>
      </c>
      <c r="T105" s="35"/>
      <c r="U105" s="79">
        <v>41659</v>
      </c>
      <c r="V105" s="35" t="s">
        <v>947</v>
      </c>
      <c r="W105" s="35">
        <v>3</v>
      </c>
      <c r="X105" s="35">
        <v>1</v>
      </c>
    </row>
    <row r="106" spans="1:24" ht="52.5" thickBot="1" thickTop="1">
      <c r="A106" s="49" t="s">
        <v>931</v>
      </c>
      <c r="B106" s="48">
        <v>41451</v>
      </c>
      <c r="C106" s="54"/>
      <c r="D106" s="69" t="str">
        <f>'MAPA DE RIESGOS'!A100</f>
        <v>SERVICIOS ADMINISTRATIVOS</v>
      </c>
      <c r="E106" s="69" t="str">
        <f>'MAPA DE RIESGOS'!B100</f>
        <v>SUSPENSIÓN DE LOS SERVICIOS PUBLICOS A LA ENTIDAD</v>
      </c>
      <c r="F106" s="69">
        <f>'MAPA DE RIESGOS'!C100</f>
        <v>2</v>
      </c>
      <c r="G106" s="69">
        <f>'MAPA DE RIESGOS'!D100</f>
        <v>2</v>
      </c>
      <c r="H106" s="39" t="s">
        <v>635</v>
      </c>
      <c r="I106" s="52">
        <v>41485</v>
      </c>
      <c r="J106" s="52">
        <v>41547</v>
      </c>
      <c r="K106" s="69" t="str">
        <f t="shared" si="1"/>
        <v>SI</v>
      </c>
      <c r="L106" s="39" t="s">
        <v>698</v>
      </c>
      <c r="M106" s="66" t="s">
        <v>770</v>
      </c>
      <c r="N106" s="59">
        <v>0</v>
      </c>
      <c r="O106" s="59">
        <v>0</v>
      </c>
      <c r="P106" s="60">
        <v>0</v>
      </c>
      <c r="Q106" s="74" t="s">
        <v>855</v>
      </c>
      <c r="R106" s="35" t="s">
        <v>1012</v>
      </c>
      <c r="S106" s="35" t="s">
        <v>17</v>
      </c>
      <c r="T106" s="35"/>
      <c r="U106" s="79">
        <v>41659</v>
      </c>
      <c r="V106" s="35" t="s">
        <v>947</v>
      </c>
      <c r="W106" s="35">
        <v>2</v>
      </c>
      <c r="X106" s="35">
        <v>2</v>
      </c>
    </row>
    <row r="107" spans="1:24" ht="65.25" thickBot="1" thickTop="1">
      <c r="A107" s="49" t="s">
        <v>932</v>
      </c>
      <c r="B107" s="48">
        <v>41451</v>
      </c>
      <c r="C107" s="54"/>
      <c r="D107" s="69" t="str">
        <f>'MAPA DE RIESGOS'!A101</f>
        <v>SERVICIOS ADMINISTRATIVOS</v>
      </c>
      <c r="E107" s="69" t="str">
        <f>'MAPA DE RIESGOS'!B101</f>
        <v>SELECCIONES ABREVIADAS REALIZADAS FUERA DE LA NORMATIVIDAD VIGENTE</v>
      </c>
      <c r="F107" s="69">
        <f>'MAPA DE RIESGOS'!C101</f>
        <v>3</v>
      </c>
      <c r="G107" s="69">
        <f>'MAPA DE RIESGOS'!D101</f>
        <v>3</v>
      </c>
      <c r="H107" s="39" t="s">
        <v>636</v>
      </c>
      <c r="I107" s="52">
        <v>41485</v>
      </c>
      <c r="J107" s="52">
        <v>41577</v>
      </c>
      <c r="K107" s="69" t="str">
        <f t="shared" si="1"/>
        <v>P</v>
      </c>
      <c r="L107" s="39" t="s">
        <v>698</v>
      </c>
      <c r="M107" s="66" t="s">
        <v>770</v>
      </c>
      <c r="N107" s="59">
        <v>0.4</v>
      </c>
      <c r="O107" s="59">
        <v>1</v>
      </c>
      <c r="P107" s="60">
        <f t="shared" si="2"/>
        <v>0.4</v>
      </c>
      <c r="Q107" s="74" t="s">
        <v>856</v>
      </c>
      <c r="R107" s="80" t="s">
        <v>1013</v>
      </c>
      <c r="S107" s="35" t="s">
        <v>17</v>
      </c>
      <c r="T107" s="35"/>
      <c r="U107" s="79">
        <v>41659</v>
      </c>
      <c r="V107" s="35" t="s">
        <v>947</v>
      </c>
      <c r="W107" s="35">
        <v>3</v>
      </c>
      <c r="X107" s="35">
        <v>3</v>
      </c>
    </row>
    <row r="108" spans="1:24" ht="52.5" thickBot="1" thickTop="1">
      <c r="A108" s="49" t="s">
        <v>933</v>
      </c>
      <c r="B108" s="48">
        <v>41451</v>
      </c>
      <c r="C108" s="54"/>
      <c r="D108" s="69" t="str">
        <f>'MAPA DE RIESGOS'!A102</f>
        <v>SERVICIOS ADMINISTRATIVOS</v>
      </c>
      <c r="E108" s="69" t="str">
        <f>'MAPA DE RIESGOS'!B102</f>
        <v>INCUMPLIMIENTO EN LA ENTREGA DEL BOLETIN DIARIO DE ALMACEN0</v>
      </c>
      <c r="F108" s="69">
        <f>'MAPA DE RIESGOS'!C102</f>
        <v>3</v>
      </c>
      <c r="G108" s="69">
        <f>'MAPA DE RIESGOS'!D102</f>
        <v>2</v>
      </c>
      <c r="H108" s="39" t="s">
        <v>637</v>
      </c>
      <c r="I108" s="52">
        <v>41485</v>
      </c>
      <c r="J108" s="52">
        <v>41516</v>
      </c>
      <c r="K108" s="69" t="str">
        <f t="shared" si="1"/>
        <v>P</v>
      </c>
      <c r="L108" s="39" t="s">
        <v>699</v>
      </c>
      <c r="M108" s="66" t="s">
        <v>770</v>
      </c>
      <c r="N108" s="59">
        <v>0.4</v>
      </c>
      <c r="O108" s="59">
        <v>1</v>
      </c>
      <c r="P108" s="60">
        <f t="shared" si="2"/>
        <v>0.4</v>
      </c>
      <c r="Q108" s="74" t="s">
        <v>857</v>
      </c>
      <c r="R108" s="80" t="s">
        <v>1010</v>
      </c>
      <c r="S108" s="35" t="s">
        <v>17</v>
      </c>
      <c r="T108" s="35"/>
      <c r="U108" s="79">
        <v>41659</v>
      </c>
      <c r="V108" s="35" t="s">
        <v>947</v>
      </c>
      <c r="W108" s="35">
        <v>3</v>
      </c>
      <c r="X108" s="35">
        <v>2</v>
      </c>
    </row>
    <row r="109" spans="1:24" ht="52.5" thickBot="1" thickTop="1">
      <c r="A109" s="49" t="s">
        <v>934</v>
      </c>
      <c r="B109" s="48">
        <v>41438</v>
      </c>
      <c r="C109" s="54"/>
      <c r="D109" s="69" t="str">
        <f>'MAPA DE RIESGOS'!A103</f>
        <v>SERVICIOS ADMINISTRATIVOS</v>
      </c>
      <c r="E109" s="69" t="str">
        <f>'MAPA DE RIESGOS'!B103</f>
        <v>DESACTUALIZACION DE LA MATRIZ PRIMARIA Y SECUNDARIA DE LA ENTIDAD</v>
      </c>
      <c r="F109" s="69">
        <f>'MAPA DE RIESGOS'!C103</f>
        <v>3</v>
      </c>
      <c r="G109" s="69">
        <f>'MAPA DE RIESGOS'!D103</f>
        <v>2</v>
      </c>
      <c r="H109" s="39" t="s">
        <v>625</v>
      </c>
      <c r="I109" s="52">
        <v>41485</v>
      </c>
      <c r="J109" s="52">
        <v>41516</v>
      </c>
      <c r="K109" s="69" t="str">
        <f t="shared" si="1"/>
        <v>SI</v>
      </c>
      <c r="L109" s="39" t="s">
        <v>697</v>
      </c>
      <c r="M109" s="39" t="s">
        <v>717</v>
      </c>
      <c r="N109" s="59">
        <v>0</v>
      </c>
      <c r="O109" s="59">
        <v>0</v>
      </c>
      <c r="P109" s="60">
        <v>0</v>
      </c>
      <c r="Q109" s="74" t="s">
        <v>858</v>
      </c>
      <c r="R109" s="80" t="s">
        <v>1014</v>
      </c>
      <c r="S109" s="35" t="s">
        <v>17</v>
      </c>
      <c r="T109" s="35"/>
      <c r="U109" s="79">
        <v>41659</v>
      </c>
      <c r="V109" s="35" t="s">
        <v>947</v>
      </c>
      <c r="W109" s="35">
        <v>3</v>
      </c>
      <c r="X109" s="35">
        <v>2</v>
      </c>
    </row>
    <row r="110" spans="1:24" ht="52.5" thickBot="1" thickTop="1">
      <c r="A110" s="49" t="s">
        <v>935</v>
      </c>
      <c r="B110" s="48">
        <v>41438</v>
      </c>
      <c r="C110" s="54"/>
      <c r="D110" s="69" t="str">
        <f>'MAPA DE RIESGOS'!A104</f>
        <v>SERVICIOS ADMINISTRATIVOS</v>
      </c>
      <c r="E110" s="69" t="str">
        <f>'MAPA DE RIESGOS'!B104</f>
        <v>PRESENTACIÓN DEL INFORME DE AUSTERIDAD FUERA DEL TIEMPO ESTABLECIDO</v>
      </c>
      <c r="F110" s="69">
        <f>'MAPA DE RIESGOS'!C104</f>
        <v>3</v>
      </c>
      <c r="G110" s="69">
        <f>'MAPA DE RIESGOS'!D104</f>
        <v>2</v>
      </c>
      <c r="H110" s="39" t="s">
        <v>638</v>
      </c>
      <c r="I110" s="52">
        <v>41485</v>
      </c>
      <c r="J110" s="52">
        <v>41532</v>
      </c>
      <c r="K110" s="69" t="str">
        <f t="shared" si="1"/>
        <v>SI</v>
      </c>
      <c r="L110" s="39" t="s">
        <v>697</v>
      </c>
      <c r="M110" s="66" t="s">
        <v>771</v>
      </c>
      <c r="N110" s="59">
        <v>0</v>
      </c>
      <c r="O110" s="59">
        <v>0</v>
      </c>
      <c r="P110" s="60">
        <v>0</v>
      </c>
      <c r="Q110" s="74" t="s">
        <v>859</v>
      </c>
      <c r="R110" s="80" t="s">
        <v>1014</v>
      </c>
      <c r="S110" s="35" t="s">
        <v>17</v>
      </c>
      <c r="T110" s="35"/>
      <c r="U110" s="79">
        <v>41659</v>
      </c>
      <c r="V110" s="35" t="s">
        <v>947</v>
      </c>
      <c r="W110" s="35">
        <v>3</v>
      </c>
      <c r="X110" s="35">
        <v>2</v>
      </c>
    </row>
    <row r="111" spans="1:24" ht="52.5" thickBot="1" thickTop="1">
      <c r="A111" s="67" t="s">
        <v>936</v>
      </c>
      <c r="B111" s="49"/>
      <c r="C111" s="54"/>
      <c r="D111" s="69" t="str">
        <f>'MAPA DE RIESGOS'!A105</f>
        <v>GESTION DE BIENES TRANSFERIDOS</v>
      </c>
      <c r="E111" s="69" t="str">
        <f>'MAPA DE RIESGOS'!B105</f>
        <v>DESACTUALIZACION DE LA MATRIZ PRIMARIA Y SECUNDARIA DE LA ENTIDAD</v>
      </c>
      <c r="F111" s="69">
        <f>'MAPA DE RIESGOS'!C105</f>
        <v>3</v>
      </c>
      <c r="G111" s="69">
        <f>'MAPA DE RIESGOS'!D105</f>
        <v>2</v>
      </c>
      <c r="H111" s="39" t="s">
        <v>625</v>
      </c>
      <c r="I111" s="52">
        <v>41627</v>
      </c>
      <c r="J111" s="52">
        <v>41656</v>
      </c>
      <c r="K111" s="69" t="str">
        <f t="shared" si="1"/>
        <v>SI</v>
      </c>
      <c r="L111" s="39" t="s">
        <v>698</v>
      </c>
      <c r="M111" s="39" t="s">
        <v>717</v>
      </c>
      <c r="N111" s="40">
        <v>0</v>
      </c>
      <c r="O111" s="49">
        <v>0</v>
      </c>
      <c r="P111" s="75">
        <v>0</v>
      </c>
      <c r="Q111" s="74" t="s">
        <v>860</v>
      </c>
      <c r="R111" s="80" t="s">
        <v>1014</v>
      </c>
      <c r="S111" s="35" t="s">
        <v>17</v>
      </c>
      <c r="T111" s="35"/>
      <c r="U111" s="79">
        <v>41659</v>
      </c>
      <c r="V111" s="35" t="s">
        <v>1004</v>
      </c>
      <c r="W111" s="35">
        <v>3</v>
      </c>
      <c r="X111" s="35">
        <v>2</v>
      </c>
    </row>
    <row r="112" spans="1:24" ht="69.75" customHeight="1" thickBot="1" thickTop="1">
      <c r="A112" s="45"/>
      <c r="B112" s="45"/>
      <c r="C112" s="54"/>
      <c r="D112" s="69" t="str">
        <f>'MAPA DE RIESGOS'!A106</f>
        <v>GESTION DE PRESTACIONES ECONOMICAS</v>
      </c>
      <c r="E112" s="69" t="str">
        <f>'MAPA DE RIESGOS'!B106</f>
        <v>NO EXISTE BASE DE DATOS DE LOS REGISTROS</v>
      </c>
      <c r="F112" s="69">
        <f>'MAPA DE RIESGOS'!C106</f>
        <v>3</v>
      </c>
      <c r="G112" s="69">
        <f>'MAPA DE RIESGOS'!D106</f>
        <v>2</v>
      </c>
      <c r="H112" s="39" t="s">
        <v>873</v>
      </c>
      <c r="I112" s="52">
        <v>41269</v>
      </c>
      <c r="J112" s="52">
        <v>41670</v>
      </c>
      <c r="K112" s="69" t="str">
        <f t="shared" si="1"/>
        <v>P</v>
      </c>
      <c r="L112" s="40" t="s">
        <v>700</v>
      </c>
      <c r="M112" s="39" t="s">
        <v>772</v>
      </c>
      <c r="N112" s="40">
        <v>0.7</v>
      </c>
      <c r="O112" s="49">
        <v>0.7</v>
      </c>
      <c r="P112" s="75">
        <v>0.7</v>
      </c>
      <c r="Q112" s="69" t="s">
        <v>861</v>
      </c>
      <c r="R112" s="80" t="s">
        <v>1021</v>
      </c>
      <c r="S112" s="35" t="s">
        <v>17</v>
      </c>
      <c r="T112" s="35"/>
      <c r="U112" s="79">
        <v>41659</v>
      </c>
      <c r="V112" s="35" t="s">
        <v>1004</v>
      </c>
      <c r="W112" s="35">
        <v>3</v>
      </c>
      <c r="X112" s="35">
        <v>2</v>
      </c>
    </row>
    <row r="113" spans="1:24" ht="118.5" customHeight="1" thickBot="1" thickTop="1">
      <c r="A113" s="45" t="s">
        <v>937</v>
      </c>
      <c r="B113" s="44">
        <v>41332</v>
      </c>
      <c r="C113" s="54"/>
      <c r="D113" s="69" t="str">
        <f>'MAPA DE RIESGOS'!A107</f>
        <v>GESTION DE PRESTACIONES ECONOMICAS</v>
      </c>
      <c r="E113" s="69" t="str">
        <f>'MAPA DE RIESGOS'!B107</f>
        <v>DESACTUALIZACION DE LOS PROCEDIMIENTOS DEL ANTIGUO SIP</v>
      </c>
      <c r="F113" s="69">
        <f>'MAPA DE RIESGOS'!C107</f>
        <v>4</v>
      </c>
      <c r="G113" s="69">
        <f>'MAPA DE RIESGOS'!D107</f>
        <v>2</v>
      </c>
      <c r="H113" s="39" t="s">
        <v>639</v>
      </c>
      <c r="I113" s="52">
        <v>41381</v>
      </c>
      <c r="J113" s="52">
        <v>41455</v>
      </c>
      <c r="K113" s="69" t="str">
        <f t="shared" si="1"/>
        <v>T</v>
      </c>
      <c r="L113" s="40" t="s">
        <v>700</v>
      </c>
      <c r="M113" s="39" t="s">
        <v>768</v>
      </c>
      <c r="N113" s="40">
        <v>4</v>
      </c>
      <c r="O113" s="49">
        <v>4</v>
      </c>
      <c r="P113" s="75">
        <v>1</v>
      </c>
      <c r="Q113" s="76" t="s">
        <v>862</v>
      </c>
      <c r="R113" s="80" t="s">
        <v>1015</v>
      </c>
      <c r="S113" s="83" t="s">
        <v>945</v>
      </c>
      <c r="T113" s="83" t="s">
        <v>946</v>
      </c>
      <c r="U113" s="84">
        <v>41659</v>
      </c>
      <c r="V113" s="83" t="s">
        <v>1004</v>
      </c>
      <c r="W113" s="83">
        <v>3</v>
      </c>
      <c r="X113" s="83">
        <v>1</v>
      </c>
    </row>
    <row r="114" spans="1:24" ht="78.75" customHeight="1" thickBot="1" thickTop="1">
      <c r="A114" s="45"/>
      <c r="B114" s="44">
        <v>41352</v>
      </c>
      <c r="C114" s="54"/>
      <c r="D114" s="69" t="str">
        <f>'MAPA DE RIESGOS'!A108</f>
        <v>GESTION DE PRESTACIONES ECONOMICAS</v>
      </c>
      <c r="E114" s="69" t="str">
        <f>'MAPA DE RIESGOS'!B108</f>
        <v>QUE NO SE EFECTUE EL RECONOCIMIENTO DE LA PRESTACION ECONOMICA DENTRO DE LOS TERMINOS DE LEY</v>
      </c>
      <c r="F114" s="69">
        <f>'MAPA DE RIESGOS'!C108</f>
        <v>3</v>
      </c>
      <c r="G114" s="69">
        <f>'MAPA DE RIESGOS'!D108</f>
        <v>2</v>
      </c>
      <c r="H114" s="39" t="s">
        <v>640</v>
      </c>
      <c r="I114" s="52">
        <v>41381</v>
      </c>
      <c r="J114" s="52">
        <v>41455</v>
      </c>
      <c r="K114" s="69" t="str">
        <f t="shared" si="1"/>
        <v>P</v>
      </c>
      <c r="L114" s="40" t="s">
        <v>700</v>
      </c>
      <c r="M114" s="39" t="s">
        <v>773</v>
      </c>
      <c r="N114" s="77">
        <v>1342</v>
      </c>
      <c r="O114" s="49">
        <v>1400</v>
      </c>
      <c r="P114" s="75">
        <v>0.9585</v>
      </c>
      <c r="Q114" s="76" t="s">
        <v>863</v>
      </c>
      <c r="R114" s="80" t="s">
        <v>1016</v>
      </c>
      <c r="S114" s="35" t="s">
        <v>17</v>
      </c>
      <c r="T114" s="35"/>
      <c r="U114" s="79">
        <v>41659</v>
      </c>
      <c r="V114" s="35" t="s">
        <v>1004</v>
      </c>
      <c r="W114" s="35">
        <v>3</v>
      </c>
      <c r="X114" s="35">
        <v>2</v>
      </c>
    </row>
    <row r="115" spans="1:24" ht="65.25" thickBot="1" thickTop="1">
      <c r="A115" s="45"/>
      <c r="B115" s="44">
        <v>41352</v>
      </c>
      <c r="C115" s="54"/>
      <c r="D115" s="69" t="str">
        <f>'MAPA DE RIESGOS'!A109</f>
        <v>GESTION DE PRESTACIONES ECONOMICAS</v>
      </c>
      <c r="E115" s="69" t="str">
        <f>'MAPA DE RIESGOS'!B109</f>
        <v>DESACTUALIZACION DEL SISTEMA DE INFORMACION ORFEO</v>
      </c>
      <c r="F115" s="69">
        <f>'MAPA DE RIESGOS'!C109</f>
        <v>3</v>
      </c>
      <c r="G115" s="69">
        <f>'MAPA DE RIESGOS'!D109</f>
        <v>2</v>
      </c>
      <c r="H115" s="39" t="s">
        <v>641</v>
      </c>
      <c r="I115" s="52">
        <v>41383</v>
      </c>
      <c r="J115" s="52">
        <v>41455</v>
      </c>
      <c r="K115" s="69" t="str">
        <f t="shared" si="1"/>
        <v>T</v>
      </c>
      <c r="L115" s="40" t="s">
        <v>700</v>
      </c>
      <c r="M115" s="39" t="s">
        <v>774</v>
      </c>
      <c r="N115" s="40">
        <v>1</v>
      </c>
      <c r="O115" s="49">
        <v>1</v>
      </c>
      <c r="P115" s="75">
        <v>1</v>
      </c>
      <c r="Q115" s="76" t="s">
        <v>864</v>
      </c>
      <c r="R115" s="80" t="s">
        <v>1017</v>
      </c>
      <c r="S115" s="35" t="s">
        <v>17</v>
      </c>
      <c r="T115" s="35"/>
      <c r="U115" s="79">
        <v>41659</v>
      </c>
      <c r="V115" s="35" t="s">
        <v>1004</v>
      </c>
      <c r="W115" s="35">
        <v>3</v>
      </c>
      <c r="X115" s="35">
        <v>2</v>
      </c>
    </row>
    <row r="116" spans="1:24" ht="105.75" customHeight="1" thickBot="1" thickTop="1">
      <c r="A116" s="45"/>
      <c r="B116" s="44">
        <v>41352</v>
      </c>
      <c r="C116" s="54"/>
      <c r="D116" s="69" t="str">
        <f>'MAPA DE RIESGOS'!A110</f>
        <v>GESTION DE PRESTACIONES ECONOMICAS</v>
      </c>
      <c r="E116" s="69" t="str">
        <f>'MAPA DE RIESGOS'!B110</f>
        <v>UTILIZAR FORMATOS  SIN LOS REUQERIMEINTOS NECESARIOS.</v>
      </c>
      <c r="F116" s="69">
        <f>'MAPA DE RIESGOS'!C110</f>
        <v>3</v>
      </c>
      <c r="G116" s="69">
        <f>'MAPA DE RIESGOS'!D110</f>
        <v>1</v>
      </c>
      <c r="H116" s="39" t="s">
        <v>642</v>
      </c>
      <c r="I116" s="52">
        <v>41381</v>
      </c>
      <c r="J116" s="52">
        <v>41453</v>
      </c>
      <c r="K116" s="69" t="str">
        <f t="shared" si="1"/>
        <v>P</v>
      </c>
      <c r="L116" s="40" t="s">
        <v>701</v>
      </c>
      <c r="M116" s="39" t="s">
        <v>775</v>
      </c>
      <c r="N116" s="40">
        <v>1</v>
      </c>
      <c r="O116" s="49">
        <v>1</v>
      </c>
      <c r="P116" s="75">
        <v>0.5</v>
      </c>
      <c r="Q116" s="76" t="s">
        <v>865</v>
      </c>
      <c r="R116" s="80" t="s">
        <v>1018</v>
      </c>
      <c r="S116" s="35" t="s">
        <v>17</v>
      </c>
      <c r="T116" s="35"/>
      <c r="U116" s="79">
        <v>41659</v>
      </c>
      <c r="V116" s="35" t="s">
        <v>1004</v>
      </c>
      <c r="W116" s="35">
        <v>3</v>
      </c>
      <c r="X116" s="35">
        <v>1</v>
      </c>
    </row>
    <row r="117" spans="1:24" ht="90.75" thickBot="1" thickTop="1">
      <c r="A117" s="45" t="s">
        <v>938</v>
      </c>
      <c r="B117" s="44">
        <v>41332</v>
      </c>
      <c r="C117" s="54"/>
      <c r="D117" s="69" t="str">
        <f>'MAPA DE RIESGOS'!A111</f>
        <v>GESTION DE PRESTACIONES ECONOMICAS</v>
      </c>
      <c r="E117" s="69" t="str">
        <f>'MAPA DE RIESGOS'!B111</f>
        <v>NO CONTAR CON LA INFORMACIÓN ACTUALIZADA DE LAS NOVEDADES CORRESPONDIENTES A LOS PENSIONADOS DE PROSOCIAL Y SAN JUAN DE DIOS</v>
      </c>
      <c r="F117" s="69">
        <f>'MAPA DE RIESGOS'!C111</f>
        <v>3</v>
      </c>
      <c r="G117" s="69">
        <f>'MAPA DE RIESGOS'!D111</f>
        <v>2</v>
      </c>
      <c r="H117" s="39" t="s">
        <v>643</v>
      </c>
      <c r="I117" s="52">
        <v>41453</v>
      </c>
      <c r="J117" s="52">
        <v>41638</v>
      </c>
      <c r="K117" s="69" t="str">
        <f t="shared" si="1"/>
        <v>SI</v>
      </c>
      <c r="L117" s="40" t="s">
        <v>702</v>
      </c>
      <c r="M117" s="39" t="s">
        <v>776</v>
      </c>
      <c r="N117" s="40">
        <v>0</v>
      </c>
      <c r="O117" s="49">
        <v>0</v>
      </c>
      <c r="P117" s="75">
        <v>0</v>
      </c>
      <c r="Q117" s="76" t="s">
        <v>866</v>
      </c>
      <c r="R117" s="80" t="s">
        <v>1021</v>
      </c>
      <c r="S117" s="35" t="s">
        <v>17</v>
      </c>
      <c r="T117" s="35"/>
      <c r="U117" s="79">
        <v>41659</v>
      </c>
      <c r="V117" s="35" t="s">
        <v>1004</v>
      </c>
      <c r="W117" s="35">
        <v>3</v>
      </c>
      <c r="X117" s="35">
        <v>2</v>
      </c>
    </row>
    <row r="118" spans="1:24" ht="93" customHeight="1" thickBot="1" thickTop="1">
      <c r="A118" s="45" t="s">
        <v>939</v>
      </c>
      <c r="B118" s="44">
        <v>41437</v>
      </c>
      <c r="C118" s="54"/>
      <c r="D118" s="69" t="str">
        <f>'MAPA DE RIESGOS'!A112</f>
        <v>GESTION DE COMPRAS Y CONTRATACIÓN</v>
      </c>
      <c r="E118" s="69" t="str">
        <f>'MAPA DE RIESGOS'!B112</f>
        <v>DESACTUALIZACIÓN EN LA MATRIZ PRIMARIA Y SECUNDARIA DE LA ENTIDAD</v>
      </c>
      <c r="F118" s="69">
        <f>'MAPA DE RIESGOS'!C112</f>
        <v>3</v>
      </c>
      <c r="G118" s="69">
        <f>'MAPA DE RIESGOS'!D112</f>
        <v>2</v>
      </c>
      <c r="H118" s="39" t="s">
        <v>627</v>
      </c>
      <c r="I118" s="52">
        <v>41477</v>
      </c>
      <c r="J118" s="52">
        <v>41152</v>
      </c>
      <c r="K118" s="69" t="str">
        <f t="shared" si="1"/>
        <v>T</v>
      </c>
      <c r="L118" s="40" t="s">
        <v>694</v>
      </c>
      <c r="M118" s="39" t="s">
        <v>717</v>
      </c>
      <c r="N118" s="40">
        <v>1</v>
      </c>
      <c r="O118" s="49">
        <v>1</v>
      </c>
      <c r="P118" s="75">
        <v>1</v>
      </c>
      <c r="Q118" s="78" t="s">
        <v>867</v>
      </c>
      <c r="R118" s="80" t="s">
        <v>1005</v>
      </c>
      <c r="S118" s="83" t="s">
        <v>945</v>
      </c>
      <c r="T118" s="83" t="s">
        <v>946</v>
      </c>
      <c r="U118" s="84">
        <v>41659</v>
      </c>
      <c r="V118" s="83" t="s">
        <v>1004</v>
      </c>
      <c r="W118" s="83">
        <v>3</v>
      </c>
      <c r="X118" s="83">
        <v>1</v>
      </c>
    </row>
    <row r="119" spans="1:24" ht="78" thickBot="1" thickTop="1">
      <c r="A119" s="45" t="s">
        <v>940</v>
      </c>
      <c r="B119" s="44">
        <v>41437</v>
      </c>
      <c r="C119" s="54"/>
      <c r="D119" s="69" t="str">
        <f>'MAPA DE RIESGOS'!A113</f>
        <v>GESTION DE COMPRAS Y CONTRATACIÓN</v>
      </c>
      <c r="E119" s="69" t="str">
        <f>'MAPA DE RIESGOS'!B113</f>
        <v>DESACTUALIZACIÓN EN LA MATRIZ PRIMARIA Y SECUNDARIA DE LA ENTIDAD</v>
      </c>
      <c r="F119" s="69">
        <f>'MAPA DE RIESGOS'!C113</f>
        <v>3</v>
      </c>
      <c r="G119" s="69">
        <f>'MAPA DE RIESGOS'!D113</f>
        <v>2</v>
      </c>
      <c r="H119" s="39" t="s">
        <v>627</v>
      </c>
      <c r="I119" s="55">
        <v>41453</v>
      </c>
      <c r="J119" s="55">
        <v>41547</v>
      </c>
      <c r="K119" s="69" t="str">
        <f t="shared" si="1"/>
        <v>T</v>
      </c>
      <c r="L119" s="40" t="s">
        <v>694</v>
      </c>
      <c r="M119" s="39" t="s">
        <v>717</v>
      </c>
      <c r="N119" s="40">
        <v>1</v>
      </c>
      <c r="O119" s="49">
        <v>1</v>
      </c>
      <c r="P119" s="75">
        <v>1</v>
      </c>
      <c r="Q119" s="78" t="s">
        <v>867</v>
      </c>
      <c r="R119" s="80" t="s">
        <v>1005</v>
      </c>
      <c r="S119" s="83" t="s">
        <v>945</v>
      </c>
      <c r="T119" s="83" t="s">
        <v>946</v>
      </c>
      <c r="U119" s="84">
        <v>41659</v>
      </c>
      <c r="V119" s="83" t="s">
        <v>1004</v>
      </c>
      <c r="W119" s="83">
        <v>3</v>
      </c>
      <c r="X119" s="83">
        <v>1</v>
      </c>
    </row>
    <row r="120" spans="1:24" ht="78" thickBot="1" thickTop="1">
      <c r="A120" s="45" t="s">
        <v>941</v>
      </c>
      <c r="B120" s="44">
        <v>41603</v>
      </c>
      <c r="C120" s="68">
        <v>41614</v>
      </c>
      <c r="D120" s="69" t="str">
        <f>'MAPA DE RIESGOS'!A114</f>
        <v>GESTION DE COMPRAS Y CONTRATACIÓN</v>
      </c>
      <c r="E120" s="69" t="str">
        <f>'MAPA DE RIESGOS'!B114</f>
        <v>DETERIORO DE LOS DOCUMENTOS LOCALIZADOS DENTRO DE LOS EXPEDIENTES CONTRACTUALES</v>
      </c>
      <c r="F120" s="69">
        <f>'MAPA DE RIESGOS'!C114</f>
        <v>3</v>
      </c>
      <c r="G120" s="69">
        <f>'MAPA DE RIESGOS'!D114</f>
        <v>2</v>
      </c>
      <c r="H120" s="39" t="s">
        <v>644</v>
      </c>
      <c r="I120" s="55">
        <v>41614</v>
      </c>
      <c r="J120" s="55">
        <v>41639</v>
      </c>
      <c r="K120" s="69" t="str">
        <f t="shared" si="1"/>
        <v>T</v>
      </c>
      <c r="L120" s="40" t="s">
        <v>703</v>
      </c>
      <c r="M120" s="39" t="s">
        <v>777</v>
      </c>
      <c r="N120" s="40">
        <v>1</v>
      </c>
      <c r="O120" s="49">
        <v>1</v>
      </c>
      <c r="P120" s="75">
        <v>1</v>
      </c>
      <c r="Q120" s="78" t="s">
        <v>868</v>
      </c>
      <c r="R120" s="80" t="s">
        <v>1019</v>
      </c>
      <c r="S120" s="83" t="s">
        <v>945</v>
      </c>
      <c r="T120" s="83" t="s">
        <v>946</v>
      </c>
      <c r="U120" s="84">
        <v>41659</v>
      </c>
      <c r="V120" s="83" t="s">
        <v>1004</v>
      </c>
      <c r="W120" s="83">
        <v>3</v>
      </c>
      <c r="X120" s="83">
        <v>1</v>
      </c>
    </row>
    <row r="121" spans="1:24" ht="118.5" customHeight="1" thickBot="1" thickTop="1">
      <c r="A121" s="45" t="s">
        <v>942</v>
      </c>
      <c r="B121" s="44" t="s">
        <v>943</v>
      </c>
      <c r="C121" s="55">
        <v>41614</v>
      </c>
      <c r="D121" s="69" t="str">
        <f>'MAPA DE RIESGOS'!A115</f>
        <v>GESTION DE COMPRAS Y CONTRATACIÓN</v>
      </c>
      <c r="E121" s="69" t="str">
        <f>'MAPA DE RIESGOS'!B115</f>
        <v>DIFICULTADES EN LA MEDICIÓN DEL HACER DEL PROCESO</v>
      </c>
      <c r="F121" s="69">
        <f>'MAPA DE RIESGOS'!C115</f>
        <v>3</v>
      </c>
      <c r="G121" s="69">
        <f>'MAPA DE RIESGOS'!D115</f>
        <v>2</v>
      </c>
      <c r="H121" s="39" t="s">
        <v>645</v>
      </c>
      <c r="I121" s="55">
        <v>41614</v>
      </c>
      <c r="J121" s="55">
        <v>41728</v>
      </c>
      <c r="K121" s="69" t="str">
        <f t="shared" si="1"/>
        <v>SI</v>
      </c>
      <c r="L121" s="40" t="s">
        <v>704</v>
      </c>
      <c r="M121" s="39" t="s">
        <v>758</v>
      </c>
      <c r="N121" s="40">
        <v>0</v>
      </c>
      <c r="O121" s="49">
        <v>0</v>
      </c>
      <c r="P121" s="75">
        <v>0</v>
      </c>
      <c r="Q121" s="78" t="s">
        <v>869</v>
      </c>
      <c r="R121" s="80" t="s">
        <v>1020</v>
      </c>
      <c r="S121" s="35" t="s">
        <v>17</v>
      </c>
      <c r="T121" s="35"/>
      <c r="U121" s="79">
        <v>41659</v>
      </c>
      <c r="V121" s="35" t="s">
        <v>1004</v>
      </c>
      <c r="W121" s="35">
        <v>3</v>
      </c>
      <c r="X121" s="35">
        <v>2</v>
      </c>
    </row>
    <row r="122" ht="13.5" thickTop="1"/>
  </sheetData>
  <sheetProtection/>
  <mergeCells count="62">
    <mergeCell ref="A1:C4"/>
    <mergeCell ref="D1:T2"/>
    <mergeCell ref="U1:X4"/>
    <mergeCell ref="D3:T4"/>
    <mergeCell ref="A5:C5"/>
    <mergeCell ref="D5:L5"/>
    <mergeCell ref="M5:T5"/>
    <mergeCell ref="U5:X5"/>
    <mergeCell ref="N7:N8"/>
    <mergeCell ref="A7:A8"/>
    <mergeCell ref="B7:B8"/>
    <mergeCell ref="C7:C8"/>
    <mergeCell ref="D7:D8"/>
    <mergeCell ref="E7:E8"/>
    <mergeCell ref="F7:G7"/>
    <mergeCell ref="H7:H8"/>
    <mergeCell ref="I7:I8"/>
    <mergeCell ref="J7:J8"/>
    <mergeCell ref="L7:L8"/>
    <mergeCell ref="M7:M8"/>
    <mergeCell ref="W7:X7"/>
    <mergeCell ref="O7:O8"/>
    <mergeCell ref="P7:P8"/>
    <mergeCell ref="Q7:Q8"/>
    <mergeCell ref="R7:R8"/>
    <mergeCell ref="U7:U8"/>
    <mergeCell ref="V7:V8"/>
    <mergeCell ref="F11:F12"/>
    <mergeCell ref="G11:G12"/>
    <mergeCell ref="A21:A22"/>
    <mergeCell ref="B21:B22"/>
    <mergeCell ref="C21:C22"/>
    <mergeCell ref="D21:D22"/>
    <mergeCell ref="E21:E22"/>
    <mergeCell ref="F21:F22"/>
    <mergeCell ref="G21:G22"/>
    <mergeCell ref="A11:A12"/>
    <mergeCell ref="B11:B12"/>
    <mergeCell ref="C11:C12"/>
    <mergeCell ref="D11:D12"/>
    <mergeCell ref="E11:E12"/>
    <mergeCell ref="F45:F46"/>
    <mergeCell ref="G45:G46"/>
    <mergeCell ref="A47:A48"/>
    <mergeCell ref="B47:B48"/>
    <mergeCell ref="C47:C48"/>
    <mergeCell ref="D47:D48"/>
    <mergeCell ref="E47:E48"/>
    <mergeCell ref="F47:F48"/>
    <mergeCell ref="G47:G48"/>
    <mergeCell ref="A45:A46"/>
    <mergeCell ref="B45:B46"/>
    <mergeCell ref="C45:C46"/>
    <mergeCell ref="D45:D46"/>
    <mergeCell ref="E45:E46"/>
    <mergeCell ref="F49:F50"/>
    <mergeCell ref="G49:G50"/>
    <mergeCell ref="A49:A50"/>
    <mergeCell ref="B49:B50"/>
    <mergeCell ref="C49:C50"/>
    <mergeCell ref="D49:D50"/>
    <mergeCell ref="E49:E50"/>
  </mergeCells>
  <printOptions/>
  <pageMargins left="0.7" right="0.7" top="0.75" bottom="0.75" header="0.3" footer="0.3"/>
  <pageSetup fitToHeight="1" fitToWidth="1" horizontalDpi="600" verticalDpi="600" orientation="landscape" paperSize="14" scale="39" r:id="rId2"/>
  <ignoredErrors>
    <ignoredError sqref="P11" unlockedFormula="1"/>
  </ignoredErrors>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
  <sheetViews>
    <sheetView zoomScalePageLayoutView="0" workbookViewId="0" topLeftCell="A1">
      <selection activeCell="J16" sqref="J16"/>
    </sheetView>
  </sheetViews>
  <sheetFormatPr defaultColWidth="11.421875" defaultRowHeight="12.75"/>
  <cols>
    <col min="1" max="1" width="24.00390625" style="0" customWidth="1"/>
  </cols>
  <sheetData>
    <row r="1" ht="12.75">
      <c r="A1" t="s">
        <v>538</v>
      </c>
    </row>
    <row r="2" ht="12.75">
      <c r="A2" t="s">
        <v>537</v>
      </c>
    </row>
    <row r="3" ht="12.75">
      <c r="A3" t="s">
        <v>532</v>
      </c>
    </row>
    <row r="4" ht="12.75">
      <c r="A4" t="s">
        <v>539</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dcterms:created xsi:type="dcterms:W3CDTF">2014-01-08T12:52:32Z</dcterms:created>
  <dcterms:modified xsi:type="dcterms:W3CDTF">2014-01-27T12:45:19Z</dcterms:modified>
  <cp:category/>
  <cp:version/>
  <cp:contentType/>
  <cp:contentStatus/>
</cp:coreProperties>
</file>